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自评表" sheetId="1" r:id="rId1"/>
    <sheet name="纵向" sheetId="2" r:id="rId2"/>
    <sheet name="Sheet1" sheetId="3" r:id="rId3"/>
  </sheets>
  <calcPr calcId="124519"/>
</workbook>
</file>

<file path=xl/calcChain.xml><?xml version="1.0" encoding="utf-8"?>
<calcChain xmlns="http://schemas.openxmlformats.org/spreadsheetml/2006/main">
  <c r="E33" i="3"/>
  <c r="F33" s="1"/>
  <c r="D33"/>
  <c r="F27"/>
  <c r="E26"/>
  <c r="D26"/>
  <c r="F26" s="1"/>
  <c r="F25"/>
  <c r="F24"/>
  <c r="F23"/>
  <c r="F22"/>
  <c r="F21"/>
  <c r="F20"/>
  <c r="F19"/>
  <c r="F18"/>
  <c r="E17"/>
  <c r="F17" s="1"/>
  <c r="F16"/>
  <c r="F15"/>
  <c r="E15"/>
  <c r="F14"/>
  <c r="F13"/>
  <c r="E13"/>
  <c r="E12"/>
  <c r="F12" s="1"/>
  <c r="F11"/>
  <c r="E11"/>
  <c r="E10"/>
  <c r="F10" s="1"/>
  <c r="F9"/>
  <c r="E9"/>
  <c r="D9"/>
  <c r="F8"/>
  <c r="F7"/>
  <c r="F6"/>
  <c r="F5"/>
  <c r="F4"/>
  <c r="F28" l="1"/>
  <c r="E28"/>
  <c r="D28"/>
</calcChain>
</file>

<file path=xl/comments1.xml><?xml version="1.0" encoding="utf-8"?>
<comments xmlns="http://schemas.openxmlformats.org/spreadsheetml/2006/main">
  <authors>
    <author>Administrator</author>
    <author>User</author>
  </authors>
  <commentList>
    <comment ref="D9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30万元用于培训，100万元付CT,40万元付其他</t>
        </r>
      </text>
    </comment>
    <comment ref="D13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46万元付CT.、100万元启动消防建设。</t>
        </r>
      </text>
    </comment>
    <comment ref="F23" authorId="1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2023</t>
        </r>
        <r>
          <rPr>
            <sz val="9"/>
            <color indexed="81"/>
            <rFont val="宋体"/>
            <family val="3"/>
            <charset val="134"/>
          </rPr>
          <t>年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family val="3"/>
            <charset val="134"/>
          </rPr>
          <t>月</t>
        </r>
        <r>
          <rPr>
            <sz val="9"/>
            <color indexed="81"/>
            <rFont val="Tahoma"/>
            <family val="2"/>
          </rPr>
          <t>25</t>
        </r>
        <r>
          <rPr>
            <sz val="9"/>
            <color indexed="81"/>
            <rFont val="宋体"/>
            <family val="3"/>
            <charset val="134"/>
          </rPr>
          <t>日支付</t>
        </r>
      </text>
    </comment>
    <comment ref="D26" authorId="1">
      <text>
        <r>
          <rPr>
            <b/>
            <sz val="9"/>
            <color indexed="81"/>
            <rFont val="Tahoma"/>
            <family val="2"/>
          </rPr>
          <t>8148</t>
        </r>
        <r>
          <rPr>
            <b/>
            <sz val="9"/>
            <color indexed="81"/>
            <rFont val="宋体"/>
            <family val="3"/>
            <charset val="134"/>
          </rPr>
          <t>在</t>
        </r>
        <r>
          <rPr>
            <b/>
            <sz val="9"/>
            <color indexed="81"/>
            <rFont val="Tahoma"/>
            <family val="2"/>
          </rPr>
          <t>2023</t>
        </r>
        <r>
          <rPr>
            <b/>
            <sz val="9"/>
            <color indexed="81"/>
            <rFont val="宋体"/>
            <family val="3"/>
            <charset val="134"/>
          </rPr>
          <t>年</t>
        </r>
        <r>
          <rPr>
            <b/>
            <sz val="9"/>
            <color indexed="81"/>
            <rFont val="Tahoma"/>
            <family val="2"/>
          </rPr>
          <t>8</t>
        </r>
        <r>
          <rPr>
            <b/>
            <sz val="9"/>
            <color indexed="81"/>
            <rFont val="宋体"/>
            <family val="3"/>
            <charset val="134"/>
          </rPr>
          <t xml:space="preserve">月基本户到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" authorId="1">
      <text>
        <r>
          <rPr>
            <b/>
            <sz val="9"/>
            <color indexed="81"/>
            <rFont val="Tahoma"/>
            <family val="2"/>
          </rPr>
          <t>8148</t>
        </r>
        <r>
          <rPr>
            <b/>
            <sz val="9"/>
            <color indexed="81"/>
            <rFont val="宋体"/>
            <family val="3"/>
            <charset val="134"/>
          </rPr>
          <t>在</t>
        </r>
        <r>
          <rPr>
            <b/>
            <sz val="9"/>
            <color indexed="81"/>
            <rFont val="Tahoma"/>
            <family val="2"/>
          </rPr>
          <t>2023</t>
        </r>
        <r>
          <rPr>
            <b/>
            <sz val="9"/>
            <color indexed="81"/>
            <rFont val="宋体"/>
            <family val="3"/>
            <charset val="134"/>
          </rPr>
          <t>年</t>
        </r>
        <r>
          <rPr>
            <b/>
            <sz val="9"/>
            <color indexed="81"/>
            <rFont val="Tahoma"/>
            <family val="2"/>
          </rPr>
          <t>8</t>
        </r>
        <r>
          <rPr>
            <b/>
            <sz val="9"/>
            <color indexed="81"/>
            <rFont val="宋体"/>
            <family val="3"/>
            <charset val="134"/>
          </rPr>
          <t xml:space="preserve">月基本户到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9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150万元支付CT款，150万元用于建设血透中心</t>
        </r>
      </text>
    </comment>
    <comment ref="D33" authorId="1">
      <text>
        <r>
          <rPr>
            <b/>
            <sz val="9"/>
            <color indexed="81"/>
            <rFont val="Tahoma"/>
            <family val="2"/>
          </rPr>
          <t>8148</t>
        </r>
        <r>
          <rPr>
            <b/>
            <sz val="9"/>
            <color indexed="81"/>
            <rFont val="宋体"/>
            <family val="3"/>
            <charset val="134"/>
          </rPr>
          <t>在</t>
        </r>
        <r>
          <rPr>
            <b/>
            <sz val="9"/>
            <color indexed="81"/>
            <rFont val="Tahoma"/>
            <family val="2"/>
          </rPr>
          <t>2023</t>
        </r>
        <r>
          <rPr>
            <b/>
            <sz val="9"/>
            <color indexed="81"/>
            <rFont val="宋体"/>
            <family val="3"/>
            <charset val="134"/>
          </rPr>
          <t>年</t>
        </r>
        <r>
          <rPr>
            <b/>
            <sz val="9"/>
            <color indexed="81"/>
            <rFont val="Tahoma"/>
            <family val="2"/>
          </rPr>
          <t>8</t>
        </r>
        <r>
          <rPr>
            <b/>
            <sz val="9"/>
            <color indexed="81"/>
            <rFont val="宋体"/>
            <family val="3"/>
            <charset val="134"/>
          </rPr>
          <t xml:space="preserve">月基本户到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3" authorId="1">
      <text>
        <r>
          <rPr>
            <b/>
            <sz val="9"/>
            <color indexed="81"/>
            <rFont val="Tahoma"/>
            <family val="2"/>
          </rPr>
          <t>8148</t>
        </r>
        <r>
          <rPr>
            <b/>
            <sz val="9"/>
            <color indexed="81"/>
            <rFont val="宋体"/>
            <family val="3"/>
            <charset val="134"/>
          </rPr>
          <t>在</t>
        </r>
        <r>
          <rPr>
            <b/>
            <sz val="9"/>
            <color indexed="81"/>
            <rFont val="Tahoma"/>
            <family val="2"/>
          </rPr>
          <t>2023</t>
        </r>
        <r>
          <rPr>
            <b/>
            <sz val="9"/>
            <color indexed="81"/>
            <rFont val="宋体"/>
            <family val="3"/>
            <charset val="134"/>
          </rPr>
          <t>年</t>
        </r>
        <r>
          <rPr>
            <b/>
            <sz val="9"/>
            <color indexed="81"/>
            <rFont val="Tahoma"/>
            <family val="2"/>
          </rPr>
          <t>8</t>
        </r>
        <r>
          <rPr>
            <b/>
            <sz val="9"/>
            <color indexed="81"/>
            <rFont val="宋体"/>
            <family val="3"/>
            <charset val="134"/>
          </rPr>
          <t xml:space="preserve">月基本户到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<sst xmlns="http://schemas.openxmlformats.org/spreadsheetml/2006/main" count="896" uniqueCount="290">
  <si>
    <t>报表编号：510000_0013zp</t>
  </si>
  <si>
    <t>部门预算项目支出绩效自评表（2023年度）</t>
  </si>
  <si>
    <t>项目名称</t>
  </si>
  <si>
    <t>主管部门</t>
  </si>
  <si>
    <t>盐边县卫生健康局（部门）</t>
  </si>
  <si>
    <t>实施单位 （盖章）</t>
  </si>
  <si>
    <t>盐边县中医院</t>
  </si>
  <si>
    <t>项目基本情况</t>
  </si>
  <si>
    <t>1.项目年度目标完成情况</t>
  </si>
  <si>
    <t>项目年度目标</t>
  </si>
  <si>
    <t>年度目标完成情况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</si>
  <si>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</si>
  <si>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</si>
  <si>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</si>
  <si>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</si>
  <si>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</si>
  <si>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</si>
  <si>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</si>
  <si>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</si>
  <si>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</si>
  <si>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</si>
  <si>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</si>
  <si>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</si>
  <si>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</si>
  <si>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</si>
  <si>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</si>
  <si>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</si>
  <si>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</si>
  <si>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</si>
  <si>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</si>
  <si>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</si>
  <si>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</si>
  <si>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</si>
  <si>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</si>
  <si>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</si>
  <si>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</si>
  <si>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</si>
  <si>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</si>
  <si>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%</t>
  </si>
  <si>
    <t>效益指标</t>
  </si>
  <si>
    <t>合计</t>
  </si>
  <si>
    <t>评价结论</t>
  </si>
  <si>
    <t>存在问题</t>
  </si>
  <si>
    <t>改进措施</t>
  </si>
  <si>
    <t>质量指标</t>
  </si>
  <si>
    <t>51042223T000008539457-医疗服务与保障能力提升补助经费（中医药事业传承与发展部分）</t>
  </si>
  <si>
    <t>51042223T000008706658-2022年度基本公共卫生服务资金</t>
  </si>
  <si>
    <t>51042224T000010656513-盐边县中医院土地使用费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</si>
  <si>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</si>
  <si>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</si>
  <si>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</si>
  <si>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</si>
  <si>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</si>
  <si>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</si>
  <si>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</si>
  <si>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</si>
  <si>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502003</t>
  </si>
  <si>
    <t>取得土地使用权证</t>
    <phoneticPr fontId="10" type="noConversion"/>
  </si>
  <si>
    <t>已取得土地使用权证</t>
    <phoneticPr fontId="10" type="noConversion"/>
  </si>
  <si>
    <t>财务负责人：陈旋</t>
    <phoneticPr fontId="10" type="noConversion"/>
  </si>
  <si>
    <t>2023年专项资金使用情况明细表（一体化平台、财政资金）</t>
  </si>
  <si>
    <t>序号</t>
  </si>
  <si>
    <t>资金来源</t>
  </si>
  <si>
    <t>下达资金</t>
  </si>
  <si>
    <t>使用资金</t>
  </si>
  <si>
    <t>资金结余</t>
  </si>
  <si>
    <t>资金到位时间</t>
  </si>
  <si>
    <t>下达文件</t>
  </si>
  <si>
    <t>备  注</t>
  </si>
  <si>
    <t>新冠肺炎防控工作经费补助</t>
    <phoneticPr fontId="16" type="noConversion"/>
  </si>
  <si>
    <t>县区级补助资金</t>
  </si>
  <si>
    <t>盐财资行（2023）29号</t>
    <phoneticPr fontId="16" type="noConversion"/>
  </si>
  <si>
    <t>盐边卫〔2023〕1 号 .盐边县卫生健康局          关于解决一线医务人员临时性工作补助、一次性绩效
工资及疫情防控相关工作经费的请示</t>
    <phoneticPr fontId="16" type="noConversion"/>
  </si>
  <si>
    <t>中央级补助资金</t>
    <phoneticPr fontId="16" type="noConversion"/>
  </si>
  <si>
    <t>2023年预算大本</t>
  </si>
  <si>
    <r>
      <t>孕检、婚检、两癌筛查工作经费</t>
    </r>
    <r>
      <rPr>
        <b/>
        <sz val="10"/>
        <color indexed="10"/>
        <rFont val="宋体"/>
        <family val="3"/>
        <charset val="134"/>
      </rPr>
      <t>（第一批2021年）</t>
    </r>
    <phoneticPr fontId="16" type="noConversion"/>
  </si>
  <si>
    <t>省级补助资金</t>
  </si>
  <si>
    <t>2023年预算大本</t>
    <phoneticPr fontId="16" type="noConversion"/>
  </si>
  <si>
    <r>
      <rPr>
        <sz val="10"/>
        <color indexed="10"/>
        <rFont val="宋体"/>
        <family val="3"/>
        <charset val="134"/>
      </rPr>
      <t>历史遗留资金</t>
    </r>
    <r>
      <rPr>
        <sz val="10"/>
        <rFont val="宋体"/>
        <family val="3"/>
        <charset val="134"/>
      </rPr>
      <t>支付药品材料及设备款</t>
    </r>
    <phoneticPr fontId="16" type="noConversion"/>
  </si>
  <si>
    <r>
      <t>2023</t>
    </r>
    <r>
      <rPr>
        <b/>
        <sz val="10"/>
        <rFont val="宋体"/>
        <family val="3"/>
        <charset val="134"/>
      </rPr>
      <t>年医疗服务与保障能力提升（中医药事业传承与发展部分）中央补助资金</t>
    </r>
    <phoneticPr fontId="16" type="noConversion"/>
  </si>
  <si>
    <t>中央补助资金</t>
  </si>
  <si>
    <r>
      <t>盐财资行（</t>
    </r>
    <r>
      <rPr>
        <b/>
        <sz val="10"/>
        <rFont val="Arial"/>
        <family val="2"/>
      </rPr>
      <t>2023</t>
    </r>
    <r>
      <rPr>
        <b/>
        <sz val="10"/>
        <rFont val="宋体"/>
        <family val="3"/>
        <charset val="134"/>
      </rPr>
      <t>）</t>
    </r>
    <r>
      <rPr>
        <b/>
        <sz val="10"/>
        <rFont val="Arial"/>
        <family val="2"/>
      </rPr>
      <t>29</t>
    </r>
    <r>
      <rPr>
        <b/>
        <sz val="10"/>
        <rFont val="宋体"/>
        <family val="3"/>
        <charset val="134"/>
      </rPr>
      <t>号</t>
    </r>
    <r>
      <rPr>
        <b/>
        <sz val="10"/>
        <color indexed="10"/>
        <rFont val="宋体"/>
        <family val="3"/>
        <charset val="134"/>
      </rPr>
      <t>财政收回100万元</t>
    </r>
    <phoneticPr fontId="16" type="noConversion"/>
  </si>
  <si>
    <t>按川财社（2023）2号文件，2023年医疗服务与保障能力提升（中医药事业传承与发展部分）中央补助资金分配明细表，中医药服务能力提升，县级中医医院“两专科一中心”建设。</t>
  </si>
  <si>
    <t>公立医院深化改革补助支出</t>
    <phoneticPr fontId="16" type="noConversion"/>
  </si>
  <si>
    <r>
      <t>盐财资行（</t>
    </r>
    <r>
      <rPr>
        <b/>
        <sz val="10"/>
        <rFont val="Arial"/>
        <family val="2"/>
      </rPr>
      <t>2023</t>
    </r>
    <r>
      <rPr>
        <b/>
        <sz val="10"/>
        <rFont val="宋体"/>
        <family val="3"/>
        <charset val="134"/>
      </rPr>
      <t>）</t>
    </r>
    <r>
      <rPr>
        <b/>
        <sz val="10"/>
        <rFont val="Arial"/>
        <family val="2"/>
      </rPr>
      <t>9</t>
    </r>
    <r>
      <rPr>
        <b/>
        <sz val="10"/>
        <rFont val="宋体"/>
        <family val="3"/>
        <charset val="134"/>
      </rPr>
      <t>号</t>
    </r>
    <phoneticPr fontId="16" type="noConversion"/>
  </si>
  <si>
    <t>用于环境改造或购置小型设备</t>
  </si>
  <si>
    <t>公立医院深化改革补助支出（取消药品加成补助经费）</t>
    <phoneticPr fontId="16" type="noConversion"/>
  </si>
  <si>
    <t>取消药品加成补助经费</t>
  </si>
  <si>
    <t>2022年度基本公共卫服务资金</t>
    <phoneticPr fontId="16" type="noConversion"/>
  </si>
  <si>
    <r>
      <t>盐财资行（</t>
    </r>
    <r>
      <rPr>
        <b/>
        <sz val="10"/>
        <rFont val="Arial"/>
        <family val="2"/>
      </rPr>
      <t>2023</t>
    </r>
    <r>
      <rPr>
        <b/>
        <sz val="10"/>
        <rFont val="宋体"/>
        <family val="3"/>
        <charset val="134"/>
      </rPr>
      <t>）7号</t>
    </r>
    <phoneticPr fontId="16" type="noConversion"/>
  </si>
  <si>
    <t>免费孕前优生健康检查7.36万元、农村妇妇“两癌”检查工作经费4.5万元</t>
  </si>
  <si>
    <t>盐边县中医院医疗机构事业发展资金（历史遗留资金）</t>
    <phoneticPr fontId="16" type="noConversion"/>
  </si>
  <si>
    <t>20230317</t>
  </si>
  <si>
    <t>2023年预算大本</t>
    <phoneticPr fontId="16" type="noConversion"/>
  </si>
  <si>
    <t>用于支付既往所欠药款、医用材料款、医用试剂款及体检中心环境试剂款及体检中心环境改造、设备款等</t>
  </si>
  <si>
    <t>孕检、婚检、两癌筛查工作经费</t>
    <phoneticPr fontId="16" type="noConversion"/>
  </si>
  <si>
    <r>
      <t>盐财资行（</t>
    </r>
    <r>
      <rPr>
        <b/>
        <sz val="10"/>
        <rFont val="Arial"/>
        <family val="2"/>
      </rPr>
      <t>2023</t>
    </r>
    <r>
      <rPr>
        <b/>
        <sz val="10"/>
        <rFont val="宋体"/>
        <family val="3"/>
        <charset val="134"/>
      </rPr>
      <t>）93号</t>
    </r>
    <phoneticPr fontId="16" type="noConversion"/>
  </si>
  <si>
    <t>农村妇女“两癌”筛查资金</t>
  </si>
  <si>
    <t>孕检、婚检、两癌筛查工作经费</t>
  </si>
  <si>
    <t>婚检资金</t>
  </si>
  <si>
    <t>孕检资金</t>
  </si>
  <si>
    <t>新冠肺炎防控工作经费</t>
    <phoneticPr fontId="16" type="noConversion"/>
  </si>
  <si>
    <t>中央级补助资金</t>
    <phoneticPr fontId="16" type="noConversion"/>
  </si>
  <si>
    <r>
      <t xml:space="preserve">可申请用于发热门诊CT购置。 </t>
    </r>
    <r>
      <rPr>
        <sz val="10"/>
        <rFont val="宋体"/>
        <family val="3"/>
        <charset val="134"/>
      </rPr>
      <t xml:space="preserve">                   文件要求用于核酸检测、疫情防控物资、预防性大锅汤、核酸标本转运及车辆燃油费、租车费、临时性聘用人
员开展疫苗接种、上门核酸采样等工作经费</t>
    </r>
    <phoneticPr fontId="16" type="noConversion"/>
  </si>
  <si>
    <t>202305</t>
    <phoneticPr fontId="16" type="noConversion"/>
  </si>
  <si>
    <t>盐边卫函〔2023〕39号 关于调剂使用免费婚检经费的函</t>
  </si>
  <si>
    <t>新冠肺炎防控工作经费补助</t>
    <phoneticPr fontId="16" type="noConversion"/>
  </si>
  <si>
    <t>20230605</t>
  </si>
  <si>
    <t>盐财资行（2023）135号</t>
    <phoneticPr fontId="16" type="noConversion"/>
  </si>
  <si>
    <t>盐财资行〔2023〕135号 关于预拨中央和省级相关于医务人员临时性工作补助资金的通知</t>
    <phoneticPr fontId="16" type="noConversion"/>
  </si>
  <si>
    <t>新冠肺炎防控工作经费补助（疫情防控市外资源补助）</t>
    <phoneticPr fontId="16" type="noConversion"/>
  </si>
  <si>
    <t>省级资金</t>
    <phoneticPr fontId="16" type="noConversion"/>
  </si>
  <si>
    <t>20230701</t>
  </si>
  <si>
    <t>盐财资行〔2023〕135号 关于预拨中央和省级相关于医务人员临时性工作补助资金的通知（谭宗平、吕任军）</t>
    <phoneticPr fontId="16" type="noConversion"/>
  </si>
  <si>
    <t>基本公共卫生服务中央补助资金（其他基本公共卫生免费孕检)</t>
    <phoneticPr fontId="16" type="noConversion"/>
  </si>
  <si>
    <t>中央资金</t>
    <phoneticPr fontId="16" type="noConversion"/>
  </si>
  <si>
    <t>202308</t>
  </si>
  <si>
    <t>盐财资行（2023）260号</t>
    <phoneticPr fontId="16" type="noConversion"/>
  </si>
  <si>
    <t>关于分配下达2023年基本公共卫生服务中央和省级补助资金（第二批）的函</t>
  </si>
  <si>
    <t>中央资金</t>
  </si>
  <si>
    <t>盐财资行（2023）416号</t>
    <phoneticPr fontId="16" type="noConversion"/>
  </si>
  <si>
    <t>盐财资行（2023）416号关于下达2023年省级财政卫生健康专项资金的通知（先心病筛查）</t>
    <phoneticPr fontId="16" type="noConversion"/>
  </si>
  <si>
    <t>取消药品加成补助经费</t>
    <phoneticPr fontId="16" type="noConversion"/>
  </si>
  <si>
    <t>中央补助资金</t>
    <phoneticPr fontId="16" type="noConversion"/>
  </si>
  <si>
    <t>20230915</t>
    <phoneticPr fontId="16" type="noConversion"/>
  </si>
  <si>
    <t>盐财资预(2023)42号</t>
    <phoneticPr fontId="16" type="noConversion"/>
  </si>
  <si>
    <t>盐边卫函92023)99号调剂公立医院取消药品加成经费的函</t>
    <phoneticPr fontId="16" type="noConversion"/>
  </si>
  <si>
    <t>省级资金</t>
  </si>
  <si>
    <t>20231206</t>
    <phoneticPr fontId="16" type="noConversion"/>
  </si>
  <si>
    <t>盐财资行（2023）517号</t>
    <phoneticPr fontId="16" type="noConversion"/>
  </si>
  <si>
    <t>盐财资行（2023）517号关于下达疫情防控有关费用的通知</t>
    <phoneticPr fontId="16" type="noConversion"/>
  </si>
  <si>
    <t>盐边县中医院-盐边县疾控函（2023)7号疾控转艾滋病防控经费</t>
    <phoneticPr fontId="16" type="noConversion"/>
  </si>
  <si>
    <t>20231207</t>
    <phoneticPr fontId="16" type="noConversion"/>
  </si>
  <si>
    <t>盐财资行（2023）92号</t>
    <phoneticPr fontId="16" type="noConversion"/>
  </si>
  <si>
    <t>盐边县疾控函（2023)7号关于调剂使用重大传染病防控中央补助资金的函</t>
    <phoneticPr fontId="16" type="noConversion"/>
  </si>
  <si>
    <t>盐边县中医院土地使用费</t>
    <phoneticPr fontId="16" type="noConversion"/>
  </si>
  <si>
    <t>县级资金</t>
    <phoneticPr fontId="16" type="noConversion"/>
  </si>
  <si>
    <t>20231123</t>
    <phoneticPr fontId="16" type="noConversion"/>
  </si>
  <si>
    <t>盐财资行（2023）488号</t>
    <phoneticPr fontId="16" type="noConversion"/>
  </si>
  <si>
    <t>土地出让金</t>
    <phoneticPr fontId="16" type="noConversion"/>
  </si>
  <si>
    <t>零余额账户资金合计</t>
  </si>
  <si>
    <t>渔门卫生院次中心建设款</t>
  </si>
  <si>
    <t>盐边县中医院医疗机构事业发展资金  艾滋病专项</t>
    <phoneticPr fontId="16" type="noConversion"/>
  </si>
  <si>
    <t>2023.12.19付材料费</t>
    <phoneticPr fontId="16" type="noConversion"/>
  </si>
  <si>
    <t>卓耀商贸</t>
    <phoneticPr fontId="16" type="noConversion"/>
  </si>
  <si>
    <r>
      <t>盐财资行（2023）</t>
    </r>
    <r>
      <rPr>
        <b/>
        <sz val="10"/>
        <rFont val="宋体"/>
        <family val="3"/>
        <charset val="134"/>
      </rPr>
      <t>403</t>
    </r>
    <r>
      <rPr>
        <b/>
        <sz val="10"/>
        <rFont val="宋体"/>
        <family val="3"/>
        <charset val="134"/>
      </rPr>
      <t>号</t>
    </r>
    <phoneticPr fontId="16" type="noConversion"/>
  </si>
  <si>
    <t>项目负责人：程小伟</t>
    <phoneticPr fontId="10" type="noConversion"/>
  </si>
  <si>
    <t>土地面积20307平方米</t>
    <phoneticPr fontId="10" type="noConversion"/>
  </si>
  <si>
    <t>土地面积</t>
    <phoneticPr fontId="10" type="noConversion"/>
  </si>
  <si>
    <t>数量指标</t>
    <phoneticPr fontId="10" type="noConversion"/>
  </si>
  <si>
    <t>产出指标</t>
    <phoneticPr fontId="10" type="noConversion"/>
  </si>
  <si>
    <t>≥</t>
  </si>
  <si>
    <t>时效指标</t>
  </si>
  <si>
    <t>成本指标</t>
  </si>
  <si>
    <t>经济成本指标</t>
  </si>
  <si>
    <t>经济成本指标</t>
    <phoneticPr fontId="10" type="noConversion"/>
  </si>
  <si>
    <t>合格率</t>
  </si>
  <si>
    <t>年度内</t>
  </si>
  <si>
    <t>年度内</t>
    <phoneticPr fontId="10" type="noConversion"/>
  </si>
  <si>
    <t>资金执行周期</t>
  </si>
  <si>
    <t>土地费</t>
    <phoneticPr fontId="10" type="noConversion"/>
  </si>
  <si>
    <t>满意度指标</t>
  </si>
  <si>
    <t>群众满意度</t>
  </si>
  <si>
    <t>完成了土地评测，已取得土地使用权证。</t>
    <phoneticPr fontId="10" type="noConversion"/>
  </si>
  <si>
    <t xml:space="preserve">
做好盐边县北部片区疫情防控工作，提升我院疫情防控的隔离救治工作，完善疫情信息监测报告，做到“早发现、早报告、早诊断、早隔离、早治疗”，控制疫情传播，降低病死率，坚持人民至上、生命至上，医院积极强化公共卫生体系建设，切实维护当地人民群众身体健康和生命安全，维护社会稳定。</t>
    <phoneticPr fontId="10" type="noConversion"/>
  </si>
  <si>
    <t>51042222T000004801997-2023年重大传染病等防控补助资金</t>
    <phoneticPr fontId="10" type="noConversion"/>
  </si>
  <si>
    <t>全员核酸检测</t>
    <phoneticPr fontId="16" type="noConversion"/>
  </si>
  <si>
    <t>188.12万元</t>
    <phoneticPr fontId="16" type="noConversion"/>
  </si>
  <si>
    <t>对外支援医务人员补助费</t>
    <phoneticPr fontId="16" type="noConversion"/>
  </si>
  <si>
    <t>艾滋病病人健康检查</t>
  </si>
  <si>
    <t>2.79万元</t>
    <phoneticPr fontId="16" type="noConversion"/>
  </si>
  <si>
    <t>188.12万元</t>
    <phoneticPr fontId="16" type="noConversion"/>
  </si>
  <si>
    <t>262.74万元</t>
    <phoneticPr fontId="16" type="noConversion"/>
  </si>
  <si>
    <t>全员核酸检测覆盖率</t>
  </si>
  <si>
    <t>对外支援医务人员补助费</t>
  </si>
  <si>
    <t>感染者/病人随访检测比例、治疗质量指标达标。</t>
  </si>
  <si>
    <t>时效指标</t>
    <phoneticPr fontId="10" type="noConversion"/>
  </si>
  <si>
    <t>完成时限</t>
  </si>
  <si>
    <t>完成时限</t>
    <phoneticPr fontId="10" type="noConversion"/>
  </si>
  <si>
    <t>万元</t>
  </si>
  <si>
    <t>万元</t>
    <phoneticPr fontId="10" type="noConversion"/>
  </si>
  <si>
    <t>全员核酸检测</t>
  </si>
  <si>
    <t>保障人民权益，提高人民健康生活水平</t>
  </si>
  <si>
    <t>社会效益
指标</t>
  </si>
  <si>
    <t>社会效益
指标</t>
    <phoneticPr fontId="10" type="noConversion"/>
  </si>
  <si>
    <t>经济效益
指标</t>
  </si>
  <si>
    <t>经济效益
指标</t>
    <phoneticPr fontId="10" type="noConversion"/>
  </si>
  <si>
    <t>保障人民权益，提高人民健康生活水平，促进社会和谐发展</t>
  </si>
  <si>
    <t>保障人民权益，提高人民健康生活水平，促进社会和谐发展</t>
    <phoneticPr fontId="10" type="noConversion"/>
  </si>
  <si>
    <t>生态效益
指标</t>
    <phoneticPr fontId="10" type="noConversion"/>
  </si>
  <si>
    <t>可持续影响
指标</t>
  </si>
  <si>
    <t>可持续影响
指标</t>
    <phoneticPr fontId="10" type="noConversion"/>
  </si>
  <si>
    <t>满意度指标</t>
    <phoneticPr fontId="10" type="noConversion"/>
  </si>
  <si>
    <t>服务对象满意度</t>
    <phoneticPr fontId="10" type="noConversion"/>
  </si>
  <si>
    <t>进一步健全和完善财务管理制度及内部控制制度</t>
    <phoneticPr fontId="10" type="noConversion"/>
  </si>
  <si>
    <t xml:space="preserve">对科室的管理绩效考核有待加强，资金使用和拨付存在滞后。 </t>
    <phoneticPr fontId="10" type="noConversion"/>
  </si>
  <si>
    <t>2023年圆满完成疫情防控工作及重大传染病工作</t>
    <phoneticPr fontId="10" type="noConversion"/>
  </si>
  <si>
    <t>目标1：化解医疗机构收支矛盾。
目标2：实施计划生育家庭特别扶助制度，缓解计划生育特殊家庭在生产、生活、医疗和养老等方面的困难，保障和改善民生，促进社会和谐。</t>
    <phoneticPr fontId="10" type="noConversion"/>
  </si>
  <si>
    <t>化解医疗机构收支矛盾，缓解计划生育特殊家庭在生产、生活、医疗和养老等方面的困难，保障和改善民生，促进社会和谐。</t>
    <phoneticPr fontId="10" type="noConversion"/>
  </si>
  <si>
    <t>加强和巩固疫情防控工作，积极强化公共卫生体系建设，积极开展艾滋病、甲流等重大传染病的监测、防控和追踪治疗，切实维护当地人民群众身体健康和生命安全。</t>
    <phoneticPr fontId="10" type="noConversion"/>
  </si>
  <si>
    <t>积极开展孕龄妇女免费的计划生育技术服务工作，从业人员预防性体检工作，农村妇女免费“两癌”筛查及婚前医学检查工作。</t>
    <phoneticPr fontId="10" type="noConversion"/>
  </si>
  <si>
    <t>从业人员预防性体检历史遗留问题</t>
  </si>
  <si>
    <t>计划生育免费技术服务历史遗留资金</t>
  </si>
  <si>
    <t>35-64岁农村妇女免费“两癌”筛查（历史遗留问题）</t>
  </si>
  <si>
    <t>婚前医学检查（历史遗留问题）</t>
  </si>
  <si>
    <t>从业人员预防性体检覆盖率</t>
  </si>
  <si>
    <t>计划生育免费技术服务覆盖率全面</t>
  </si>
  <si>
    <t>乳腺癌、宫颈癌筛查早诊率</t>
  </si>
  <si>
    <t>实施计划生育家庭特别扶助制度，缓解计划生育特殊家庭在生产、生活、医疗和养老等方面的困难，保障和改善民生，促进社会和谐</t>
  </si>
  <si>
    <t>保障和改善民生，促进社会和谐</t>
    <phoneticPr fontId="16" type="noConversion"/>
  </si>
  <si>
    <t>计划生育扶助对象满意度</t>
  </si>
  <si>
    <t>102.1479万元</t>
  </si>
  <si>
    <t>129.3989万元</t>
  </si>
  <si>
    <t>26.1206万元</t>
  </si>
  <si>
    <t>30.082万元</t>
  </si>
  <si>
    <t>26.1206万元</t>
    <phoneticPr fontId="10" type="noConversion"/>
  </si>
  <si>
    <t>102.1479万元</t>
    <phoneticPr fontId="10" type="noConversion"/>
  </si>
  <si>
    <t>万元</t>
    <phoneticPr fontId="10" type="noConversion"/>
  </si>
  <si>
    <t>基本完成展孕龄妇女免费的计划生育技术服务工作，从业人员预防性体检工作，农村妇女免费“两癌”筛查及婚前医学检查工作</t>
    <phoneticPr fontId="10" type="noConversion"/>
  </si>
  <si>
    <t>台账不建全。</t>
    <phoneticPr fontId="10" type="noConversion"/>
  </si>
  <si>
    <t>建全台账登记，加强经费使用。</t>
    <phoneticPr fontId="10" type="noConversion"/>
  </si>
  <si>
    <t>51042222T000007167336-医疗机构历史遗留财政保障资金</t>
    <phoneticPr fontId="10" type="noConversion"/>
  </si>
  <si>
    <t xml:space="preserve">
目标1：全面加强中医医院传染病防治能力建设，配备防治设备，培训相关医务人员。
目标2：建设中医药文化宣传角，使基层群众更方便享受中医药服务，在身边就能了解科学正确的中医药健康文化知识。
目标3：健全覆盖市县的中医治未病服务质量与控制体系，进一步宣传普及中医药健康知识，积极推广中医药适宜技术，完善推广中医治未病干预方案。                              目标4：开展公民中医药健康文化素养水平监测。</t>
    <phoneticPr fontId="10" type="noConversion"/>
  </si>
  <si>
    <t>加强中医医院传染病防治能力建设，宣传了中医药健康文化知识，推广了中医药适宜技术，完善中医治未病干预方案，提高了公民中医药健康文化素养水平。</t>
    <phoneticPr fontId="10" type="noConversion"/>
  </si>
  <si>
    <t>加强中医医院传染病防治能力建设，配备防治设备，宣传中医药健康文化知识，推广中医药适宜技术，完善中医治未病干预方案，提高公民中医药健康文化素养水平。</t>
    <phoneticPr fontId="10" type="noConversion"/>
  </si>
  <si>
    <t>县级中医医院两专科一中心建设</t>
  </si>
  <si>
    <t>中医药人员培训</t>
  </si>
  <si>
    <t>人才培养合格率</t>
  </si>
  <si>
    <t>建设项目合格率</t>
  </si>
  <si>
    <t>项目周期</t>
  </si>
  <si>
    <t>及时完成率</t>
  </si>
  <si>
    <t>健全覆盖市县的中医治未病服务质量与控制体系，进一步宣传普及中医药健康知识，积极推广中医药适宜技术，完善推广中医治未病干预方案。</t>
  </si>
  <si>
    <t>建立健全现代医院管理制度，提高医疗卫生服务质量。</t>
  </si>
  <si>
    <t>中医药健康文化社会认可度</t>
  </si>
  <si>
    <t>提升中医医疗机构能力建设和服务质量</t>
  </si>
  <si>
    <t>患者满意度</t>
  </si>
  <si>
    <t>≥</t>
    <phoneticPr fontId="10" type="noConversion"/>
  </si>
  <si>
    <t>≤</t>
    <phoneticPr fontId="10" type="noConversion"/>
  </si>
  <si>
    <t>1年</t>
    <phoneticPr fontId="10" type="noConversion"/>
  </si>
  <si>
    <t>年</t>
    <phoneticPr fontId="10" type="noConversion"/>
  </si>
  <si>
    <t>159.82万元</t>
    <phoneticPr fontId="10" type="noConversion"/>
  </si>
  <si>
    <t>传播覆盖面扩大，民众对中医药的认可度提升</t>
    <phoneticPr fontId="10" type="noConversion"/>
  </si>
  <si>
    <t>疫情防控水平得到提升</t>
    <phoneticPr fontId="10" type="noConversion"/>
  </si>
  <si>
    <t>传播覆盖面扩大，民众对中医药的认可度提升，疫情防控水平得到提升。</t>
    <phoneticPr fontId="10" type="noConversion"/>
  </si>
  <si>
    <t>推广力度不够，公民对中医药健康文化素养水平不高。</t>
    <phoneticPr fontId="10" type="noConversion"/>
  </si>
  <si>
    <t>加强建设推广和宣传。</t>
    <phoneticPr fontId="10" type="noConversion"/>
  </si>
  <si>
    <t>51042222T000004801775-公立医院深化改革补助支出（医疗服务与保障能力提升）</t>
    <phoneticPr fontId="10" type="noConversion"/>
  </si>
  <si>
    <t xml:space="preserve">
   深化公立医院综合改革，建立健全现代医院管理制度，协调推进医疗价格、人事薪酬、药品流通、提高医疗卫生服务质量。取消以药补医和建立多渠道补偿机制的措施，在一定程度上缓解群众看病贵、看病难的问题，挤压药品、耗材价格需要的水分，规范医生的处方行为，调整医疗服务价格腾出空间，让医生的劳动价值得到体现，同时医保尽量予以报销，使老百姓总体费用负担不上升。</t>
    <phoneticPr fontId="10" type="noConversion"/>
  </si>
  <si>
    <t>建立健全现代医院管理制度，协调推进医疗价格、人事薪酬、药品流通、提高医疗卫生服务质量。</t>
    <phoneticPr fontId="10" type="noConversion"/>
  </si>
  <si>
    <t>公立医院资产负债率</t>
  </si>
  <si>
    <t>公立医院基本建设、 设备购置长期负债占总资产的比例</t>
  </si>
  <si>
    <t>提高医院的基本基础设施建设</t>
  </si>
  <si>
    <t>调整医疗服务价格</t>
  </si>
  <si>
    <t>提高理疗卫生服务质量</t>
  </si>
  <si>
    <t xml:space="preserve">建立健全现代医院管理制度，提高医疗卫生服务质量。
   </t>
  </si>
  <si>
    <t>协调推进医疗价格、人事薪酬、药品流通、提高医疗卫生服务质量。</t>
  </si>
  <si>
    <t>逐年升高</t>
  </si>
  <si>
    <t>逐年降低</t>
  </si>
  <si>
    <t>38万元</t>
  </si>
  <si>
    <t>19.42万元</t>
  </si>
  <si>
    <t>较上年降低</t>
  </si>
  <si>
    <t>19.42万元</t>
    <phoneticPr fontId="10" type="noConversion"/>
  </si>
  <si>
    <t>年度内</t>
    <phoneticPr fontId="10" type="noConversion"/>
  </si>
  <si>
    <t>取消药品加成，药品零加价销售，减轻群众用药负担</t>
    <phoneticPr fontId="10" type="noConversion"/>
  </si>
  <si>
    <t>医疗服务收入（不含药品、 耗材、 检查、化验收入）占公立医院医疗收入的比例</t>
    <phoneticPr fontId="10" type="noConversion"/>
  </si>
  <si>
    <t>较上年升高</t>
    <phoneticPr fontId="10" type="noConversion"/>
  </si>
  <si>
    <t>医疗服务收入较上年升高，通过取消药品加成缓解群众看病贵、看病难的问题。</t>
    <phoneticPr fontId="10" type="noConversion"/>
  </si>
  <si>
    <t xml:space="preserve">   深化公立医院综合改革，建立健全现代医院管理制度，协调推进医疗价格、人事薪酬、药品流通、提高医疗卫生服务质量。是以取消以药补医和建立多渠道补偿机制的措施，在一定程度上缓解群众看病贵、看病难的问题，挤压药品、耗材价格需要的水分，规范医生的处方行为，调整医疗服务价格，腾出空间，让医生的劳动价值得到体现，同时医保尽量予以报销，使老百姓总体费用负担不上升</t>
    <phoneticPr fontId="10" type="noConversion"/>
  </si>
  <si>
    <t>医疗服务质量不高。</t>
    <phoneticPr fontId="10" type="noConversion"/>
  </si>
  <si>
    <t>继续加强深化公立医院综合改革，建立健全现代医院管理制度。</t>
    <phoneticPr fontId="10" type="noConversion"/>
  </si>
  <si>
    <t xml:space="preserve">1.免费向城乡居民提供基本公共卫生服务。 
2.开展对重点疾病及危害因素监测，有效控制疾病流行，为制定相关政策提供科学依据。保持重点地方疾病防治措施全面落实。开展职业病监测，最大限度地保护放射工作人员、患者和公众的健康权益。同时推进妇幼卫生、健康素养促进、医养结合和老年健康服务、卫生应急、计划生育等方面工作。全面开展免费孕前优生健康检查，有效降低出生缺陷的发生风险，进一步提高人口素质，目标人群覆盖率达96%，项目合格率达100%    </t>
    <phoneticPr fontId="10" type="noConversion"/>
  </si>
  <si>
    <t xml:space="preserve">1.免费向城乡居民提供基本公共卫生服务。 
2.开展对重点疾病及危害因素监测，有效控制疾病流行，为制定相关政策提供科学依据。保持重点地方疾病防治措施全面落实。开展职业病监测，最大限度地保护放射工作人员、患者和公众的健康权益。同时推进妇幼卫生、健康素养促进、医养结合和老年健康服务、卫生应急、计划生育等方面工作。全面开展免费孕前优生健康检查，有效降低出生缺陷的发生风险，进一步提高人口素质，目标人群覆盖率达96%，项目合格率达100%   </t>
    <phoneticPr fontId="10" type="noConversion"/>
  </si>
  <si>
    <t>孕前优生健康检查目标人群</t>
  </si>
  <si>
    <t>农村妇女“两癌”检查目标任务完成率</t>
  </si>
  <si>
    <t>规范化电子健康档案覆盖率</t>
  </si>
  <si>
    <t>目标人群覆盖率</t>
  </si>
  <si>
    <t>免费孕前优生健康检查、婚检和两癌筛查</t>
  </si>
  <si>
    <t>一定程度上缓解群众看病贵、看病难的问题，挤压药品、耗材价格需要的水分，规范医生的处方行为</t>
  </si>
  <si>
    <t>规范医生的处方行为，调整医疗服务价格腾出空间，让医生的劳动价值得到体现，同时医保尽量予以报销，使老百姓总体费用负担不上升</t>
  </si>
  <si>
    <t>在公立医院持续实施</t>
  </si>
  <si>
    <t>326对</t>
  </si>
  <si>
    <t>建立长效管理机制，长期服务于广大群众</t>
  </si>
  <si>
    <t>28.37万元</t>
    <phoneticPr fontId="10" type="noConversion"/>
  </si>
  <si>
    <t>对</t>
    <phoneticPr fontId="10" type="noConversion"/>
  </si>
  <si>
    <t>我单位免费向城乡居民提供基本公共卫生服务，开展对重点疾病及危害因素监测，有效控制疾病流行，为制定相关政策提供科学依据。全面开展免费孕前优生健康检查，目标人群覆盖率达96%，项目合格率达100%。</t>
    <phoneticPr fontId="10" type="noConversion"/>
  </si>
  <si>
    <t>我单位2023年免费向城乡居民提供基本公共卫生服务，开展了对重点疾病及危害因素监测，有效控制疾病流行，全面开展了免费孕前优生健康检查，目标人群覆盖率达96%，项目合格率达100%。</t>
    <phoneticPr fontId="10" type="noConversion"/>
  </si>
  <si>
    <t>继续提高免费孕前优生健康检查覆盖率，继续推进妇幼卫生、健康素养促进、医养结合和老年健康服务、卫生应急、计划生育等方面工作。</t>
    <phoneticPr fontId="10" type="noConversion"/>
  </si>
  <si>
    <t>免费孕前优生健康检查覆盖率不够。</t>
    <phoneticPr fontId="10" type="noConversion"/>
  </si>
  <si>
    <t>项目本身也有一定的制约条件和风险因素，需要项目各方的协调配合，充分利用各种可能的优惠条件，谨慎实施。</t>
    <phoneticPr fontId="10" type="noConversion"/>
  </si>
  <si>
    <t>建设单位应加快实施项目的进度，争取早日运营。为保证该项目的顺利实施，使项目获得更好的社会经济效益并合理规避风险。</t>
    <phoneticPr fontId="10" type="noConversion"/>
  </si>
</sst>
</file>

<file path=xl/styles.xml><?xml version="1.0" encoding="utf-8"?>
<styleSheet xmlns="http://schemas.openxmlformats.org/spreadsheetml/2006/main">
  <numFmts count="4">
    <numFmt numFmtId="176" formatCode="#0.00%"/>
    <numFmt numFmtId="177" formatCode="#,##0.00_ "/>
    <numFmt numFmtId="178" formatCode="0_ "/>
    <numFmt numFmtId="179" formatCode="0.00_ "/>
  </numFmts>
  <fonts count="30">
    <font>
      <sz val="11"/>
      <color indexed="8"/>
      <name val="宋体"/>
      <family val="2"/>
      <charset val="1"/>
      <scheme val="minor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i/>
      <sz val="9"/>
      <color rgb="FF000000"/>
      <name val="simhei"/>
      <family val="3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b/>
      <sz val="9"/>
      <color rgb="FF000000"/>
      <name val="simhei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1"/>
      <name val="Arial"/>
      <family val="2"/>
    </font>
    <font>
      <sz val="10"/>
      <color indexed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0"/>
      <name val="SimSun"/>
      <charset val="134"/>
    </font>
    <font>
      <i/>
      <sz val="8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2" fillId="0" borderId="1"/>
  </cellStyleXfs>
  <cellXfs count="119">
    <xf numFmtId="0" fontId="0" fillId="0" borderId="0" xfId="0">
      <alignment vertical="center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NumberFormat="1" applyBorder="1" applyAlignment="1"/>
    <xf numFmtId="177" fontId="14" fillId="3" borderId="6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Border="1" applyAlignment="1">
      <alignment horizontal="center" vertical="center"/>
    </xf>
    <xf numFmtId="178" fontId="18" fillId="0" borderId="9" xfId="0" applyNumberFormat="1" applyFont="1" applyFill="1" applyBorder="1" applyAlignment="1">
      <alignment horizontal="center" vertical="center"/>
    </xf>
    <xf numFmtId="57" fontId="12" fillId="0" borderId="3" xfId="0" applyNumberFormat="1" applyFont="1" applyFill="1" applyBorder="1" applyAlignment="1">
      <alignment horizontal="left" vertical="center" wrapText="1"/>
    </xf>
    <xf numFmtId="179" fontId="12" fillId="0" borderId="3" xfId="0" applyNumberFormat="1" applyFont="1" applyFill="1" applyBorder="1" applyAlignment="1">
      <alignment horizontal="left" vertical="center" wrapText="1"/>
    </xf>
    <xf numFmtId="179" fontId="20" fillId="0" borderId="3" xfId="0" applyNumberFormat="1" applyFont="1" applyFill="1" applyBorder="1" applyAlignment="1">
      <alignment horizontal="left" vertical="center" wrapText="1"/>
    </xf>
    <xf numFmtId="49" fontId="13" fillId="0" borderId="6" xfId="0" applyNumberFormat="1" applyFont="1" applyFill="1" applyBorder="1" applyAlignment="1">
      <alignment horizontal="center" vertical="center"/>
    </xf>
    <xf numFmtId="0" fontId="0" fillId="3" borderId="3" xfId="0" applyNumberFormat="1" applyFill="1" applyBorder="1" applyAlignment="1">
      <alignment horizontal="center" vertical="center"/>
    </xf>
    <xf numFmtId="177" fontId="12" fillId="0" borderId="9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/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 wrapText="1"/>
    </xf>
    <xf numFmtId="0" fontId="14" fillId="0" borderId="6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2" fillId="3" borderId="3" xfId="0" applyNumberFormat="1" applyFont="1" applyFill="1" applyBorder="1" applyAlignment="1">
      <alignment horizontal="center" vertical="center"/>
    </xf>
    <xf numFmtId="4" fontId="0" fillId="3" borderId="9" xfId="0" applyNumberFormat="1" applyFill="1" applyBorder="1" applyAlignment="1">
      <alignment horizontal="center" vertical="center"/>
    </xf>
    <xf numFmtId="0" fontId="14" fillId="3" borderId="6" xfId="0" applyNumberFormat="1" applyFont="1" applyFill="1" applyBorder="1" applyAlignment="1">
      <alignment horizontal="center" vertical="center"/>
    </xf>
    <xf numFmtId="0" fontId="14" fillId="3" borderId="4" xfId="0" applyNumberFormat="1" applyFont="1" applyFill="1" applyBorder="1" applyAlignment="1">
      <alignment horizontal="left" vertical="center" wrapText="1"/>
    </xf>
    <xf numFmtId="177" fontId="0" fillId="3" borderId="9" xfId="0" applyNumberFormat="1" applyFill="1" applyBorder="1" applyAlignment="1">
      <alignment horizontal="center" vertical="center"/>
    </xf>
    <xf numFmtId="177" fontId="0" fillId="3" borderId="9" xfId="0" applyNumberFormat="1" applyFont="1" applyFill="1" applyBorder="1" applyAlignment="1">
      <alignment horizontal="center" vertical="center" wrapText="1"/>
    </xf>
    <xf numFmtId="0" fontId="13" fillId="3" borderId="4" xfId="0" applyNumberFormat="1" applyFont="1" applyFill="1" applyBorder="1" applyAlignment="1">
      <alignment horizontal="left" vertical="center" wrapText="1"/>
    </xf>
    <xf numFmtId="0" fontId="14" fillId="3" borderId="9" xfId="0" applyNumberFormat="1" applyFont="1" applyFill="1" applyBorder="1" applyAlignment="1">
      <alignment horizontal="center" vertical="center" wrapText="1"/>
    </xf>
    <xf numFmtId="0" fontId="14" fillId="3" borderId="4" xfId="0" applyNumberFormat="1" applyFont="1" applyFill="1" applyBorder="1" applyAlignment="1">
      <alignment horizontal="left" vertical="center"/>
    </xf>
    <xf numFmtId="0" fontId="14" fillId="3" borderId="9" xfId="0" applyNumberFormat="1" applyFont="1" applyFill="1" applyBorder="1" applyAlignment="1">
      <alignment horizontal="center" vertical="center"/>
    </xf>
    <xf numFmtId="0" fontId="14" fillId="3" borderId="5" xfId="0" applyNumberFormat="1" applyFont="1" applyFill="1" applyBorder="1" applyAlignment="1">
      <alignment horizontal="center" vertical="center" wrapText="1"/>
    </xf>
    <xf numFmtId="0" fontId="14" fillId="3" borderId="15" xfId="0" applyNumberFormat="1" applyFont="1" applyFill="1" applyBorder="1" applyAlignment="1">
      <alignment vertical="center" wrapText="1"/>
    </xf>
    <xf numFmtId="0" fontId="14" fillId="3" borderId="3" xfId="0" applyNumberFormat="1" applyFont="1" applyFill="1" applyBorder="1" applyAlignment="1">
      <alignment horizontal="center" vertical="center" wrapText="1"/>
    </xf>
    <xf numFmtId="177" fontId="0" fillId="3" borderId="16" xfId="0" applyNumberFormat="1" applyFont="1" applyFill="1" applyBorder="1" applyAlignment="1">
      <alignment horizontal="center" vertical="center" wrapText="1"/>
    </xf>
    <xf numFmtId="0" fontId="14" fillId="3" borderId="16" xfId="0" applyNumberFormat="1" applyFont="1" applyFill="1" applyBorder="1" applyAlignment="1">
      <alignment horizontal="left" vertical="center" wrapText="1"/>
    </xf>
    <xf numFmtId="0" fontId="14" fillId="3" borderId="3" xfId="0" applyNumberFormat="1" applyFont="1" applyFill="1" applyBorder="1" applyAlignment="1">
      <alignment horizontal="center" vertical="center"/>
    </xf>
    <xf numFmtId="0" fontId="21" fillId="3" borderId="4" xfId="0" applyNumberFormat="1" applyFont="1" applyFill="1" applyBorder="1" applyAlignment="1">
      <alignment horizontal="left" vertical="center" wrapText="1"/>
    </xf>
    <xf numFmtId="0" fontId="12" fillId="3" borderId="9" xfId="0" applyNumberFormat="1" applyFont="1" applyFill="1" applyBorder="1" applyAlignment="1">
      <alignment horizontal="center" vertical="center" wrapText="1"/>
    </xf>
    <xf numFmtId="177" fontId="12" fillId="3" borderId="9" xfId="0" applyNumberFormat="1" applyFont="1" applyFill="1" applyBorder="1" applyAlignment="1">
      <alignment horizontal="center" vertical="center" wrapText="1"/>
    </xf>
    <xf numFmtId="0" fontId="0" fillId="3" borderId="1" xfId="0" applyNumberFormat="1" applyFill="1" applyBorder="1" applyAlignment="1">
      <alignment horizontal="center"/>
    </xf>
    <xf numFmtId="177" fontId="0" fillId="3" borderId="1" xfId="0" applyNumberFormat="1" applyFill="1" applyBorder="1" applyAlignment="1">
      <alignment horizontal="center"/>
    </xf>
    <xf numFmtId="0" fontId="0" fillId="3" borderId="1" xfId="0" applyNumberFormat="1" applyFill="1" applyBorder="1" applyAlignment="1"/>
    <xf numFmtId="0" fontId="0" fillId="3" borderId="1" xfId="0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wrapText="1"/>
    </xf>
    <xf numFmtId="0" fontId="0" fillId="3" borderId="1" xfId="0" applyNumberFormat="1" applyFill="1" applyBorder="1" applyAlignment="1">
      <alignment horizontal="center" wrapText="1"/>
    </xf>
    <xf numFmtId="0" fontId="12" fillId="3" borderId="1" xfId="0" applyNumberFormat="1" applyFont="1" applyFill="1" applyBorder="1" applyAlignment="1">
      <alignment horizontal="center" wrapText="1"/>
    </xf>
    <xf numFmtId="4" fontId="14" fillId="0" borderId="9" xfId="0" applyNumberFormat="1" applyFon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wrapText="1"/>
    </xf>
    <xf numFmtId="0" fontId="14" fillId="2" borderId="4" xfId="0" applyNumberFormat="1" applyFont="1" applyFill="1" applyBorder="1" applyAlignment="1">
      <alignment horizontal="left" vertical="center" wrapText="1"/>
    </xf>
    <xf numFmtId="0" fontId="14" fillId="2" borderId="9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 wrapText="1"/>
    </xf>
    <xf numFmtId="0" fontId="16" fillId="0" borderId="3" xfId="0" applyFont="1" applyBorder="1" applyAlignment="1" applyProtection="1">
      <alignment vertical="center" wrapText="1"/>
    </xf>
    <xf numFmtId="0" fontId="16" fillId="0" borderId="3" xfId="0" applyFont="1" applyBorder="1" applyAlignment="1" applyProtection="1">
      <alignment horizontal="center" vertical="center" wrapText="1"/>
    </xf>
    <xf numFmtId="0" fontId="16" fillId="0" borderId="3" xfId="0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9" fillId="0" borderId="2" xfId="0" applyFont="1" applyBorder="1" applyAlignment="1">
      <alignment vertical="center" wrapText="1"/>
    </xf>
    <xf numFmtId="4" fontId="3" fillId="0" borderId="19" xfId="0" applyNumberFormat="1" applyFont="1" applyBorder="1" applyAlignment="1">
      <alignment horizontal="center" vertical="center" wrapText="1"/>
    </xf>
    <xf numFmtId="4" fontId="3" fillId="0" borderId="20" xfId="0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14" fillId="0" borderId="8" xfId="0" applyNumberFormat="1" applyFont="1" applyBorder="1" applyAlignment="1">
      <alignment horizontal="center" vertical="center" wrapText="1"/>
    </xf>
    <xf numFmtId="0" fontId="14" fillId="0" borderId="6" xfId="0" applyNumberFormat="1" applyFont="1" applyBorder="1" applyAlignment="1">
      <alignment horizontal="center" vertical="center" wrapText="1"/>
    </xf>
    <xf numFmtId="0" fontId="12" fillId="0" borderId="10" xfId="0" applyNumberFormat="1" applyFont="1" applyBorder="1" applyAlignment="1">
      <alignment horizontal="left" vertical="center" wrapText="1"/>
    </xf>
    <xf numFmtId="0" fontId="12" fillId="0" borderId="12" xfId="0" applyNumberFormat="1" applyFont="1" applyBorder="1" applyAlignment="1">
      <alignment horizontal="left" vertical="center" wrapText="1"/>
    </xf>
    <xf numFmtId="0" fontId="12" fillId="0" borderId="14" xfId="0" applyNumberFormat="1" applyFont="1" applyBorder="1" applyAlignment="1">
      <alignment horizontal="left" vertical="center" wrapText="1"/>
    </xf>
    <xf numFmtId="0" fontId="14" fillId="0" borderId="8" xfId="0" applyNumberFormat="1" applyFont="1" applyBorder="1" applyAlignment="1">
      <alignment horizontal="center" vertical="center"/>
    </xf>
    <xf numFmtId="0" fontId="14" fillId="0" borderId="6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2" fillId="3" borderId="3" xfId="0" applyNumberFormat="1" applyFont="1" applyFill="1" applyBorder="1" applyAlignment="1">
      <alignment horizontal="center" vertical="center"/>
    </xf>
    <xf numFmtId="0" fontId="13" fillId="3" borderId="4" xfId="0" applyNumberFormat="1" applyFont="1" applyFill="1" applyBorder="1" applyAlignment="1">
      <alignment horizontal="center" vertical="center"/>
    </xf>
    <xf numFmtId="0" fontId="14" fillId="3" borderId="5" xfId="0" applyNumberFormat="1" applyFont="1" applyFill="1" applyBorder="1" applyAlignment="1">
      <alignment horizontal="center" vertical="center"/>
    </xf>
    <xf numFmtId="0" fontId="13" fillId="3" borderId="6" xfId="0" applyNumberFormat="1" applyFont="1" applyFill="1" applyBorder="1" applyAlignment="1">
      <alignment horizontal="center" vertical="center"/>
    </xf>
    <xf numFmtId="0" fontId="14" fillId="3" borderId="6" xfId="0" applyNumberFormat="1" applyFont="1" applyFill="1" applyBorder="1" applyAlignment="1">
      <alignment horizontal="center" vertical="center"/>
    </xf>
    <xf numFmtId="0" fontId="14" fillId="0" borderId="5" xfId="0" applyNumberFormat="1" applyFont="1" applyBorder="1" applyAlignment="1">
      <alignment horizontal="center" vertical="center"/>
    </xf>
    <xf numFmtId="0" fontId="14" fillId="0" borderId="5" xfId="0" applyNumberFormat="1" applyFont="1" applyBorder="1" applyAlignment="1">
      <alignment horizontal="center" vertical="center" wrapText="1"/>
    </xf>
    <xf numFmtId="0" fontId="15" fillId="0" borderId="3" xfId="0" applyNumberFormat="1" applyFont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/>
    </xf>
    <xf numFmtId="49" fontId="13" fillId="0" borderId="8" xfId="0" applyNumberFormat="1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center"/>
    </xf>
    <xf numFmtId="179" fontId="22" fillId="3" borderId="1" xfId="0" applyNumberFormat="1" applyFont="1" applyFill="1" applyBorder="1" applyAlignment="1">
      <alignment horizontal="center" vertical="center" wrapText="1"/>
    </xf>
    <xf numFmtId="0" fontId="14" fillId="3" borderId="7" xfId="0" applyNumberFormat="1" applyFont="1" applyFill="1" applyBorder="1" applyAlignment="1">
      <alignment horizontal="left" vertical="center"/>
    </xf>
    <xf numFmtId="0" fontId="14" fillId="3" borderId="11" xfId="0" applyNumberFormat="1" applyFont="1" applyFill="1" applyBorder="1" applyAlignment="1">
      <alignment horizontal="left" vertical="center"/>
    </xf>
    <xf numFmtId="0" fontId="14" fillId="3" borderId="13" xfId="0" applyNumberFormat="1" applyFont="1" applyFill="1" applyBorder="1" applyAlignment="1">
      <alignment horizontal="left" vertical="center"/>
    </xf>
    <xf numFmtId="0" fontId="14" fillId="3" borderId="8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2"/>
  <sheetViews>
    <sheetView tabSelected="1" workbookViewId="0">
      <pane ySplit="1" topLeftCell="A178" activePane="bottomLeft" state="frozen"/>
      <selection pane="bottomLeft" activeCell="A184" sqref="A184:H184"/>
    </sheetView>
  </sheetViews>
  <sheetFormatPr defaultColWidth="10" defaultRowHeight="24.95" customHeight="1"/>
  <cols>
    <col min="1" max="1" width="8.125" customWidth="1"/>
    <col min="2" max="2" width="19.25" customWidth="1"/>
    <col min="3" max="3" width="14.75" customWidth="1"/>
    <col min="4" max="4" width="25.125" customWidth="1"/>
    <col min="5" max="5" width="4.375" customWidth="1"/>
    <col min="6" max="6" width="14" customWidth="1"/>
    <col min="7" max="7" width="4.375" customWidth="1"/>
    <col min="8" max="8" width="13.375" customWidth="1"/>
    <col min="9" max="9" width="6.5" customWidth="1"/>
    <col min="10" max="10" width="3.75" customWidth="1"/>
    <col min="11" max="11" width="25.125" customWidth="1"/>
    <col min="12" max="13" width="9.75" customWidth="1"/>
  </cols>
  <sheetData>
    <row r="1" spans="1:11" ht="24.95" customHeight="1">
      <c r="A1" s="71" t="s">
        <v>0</v>
      </c>
      <c r="B1" s="71"/>
      <c r="C1" s="71"/>
      <c r="D1" s="71"/>
      <c r="F1" s="72"/>
      <c r="G1" s="72"/>
      <c r="H1" s="72"/>
    </row>
    <row r="2" spans="1:11" ht="24.95" customHeight="1">
      <c r="A2" s="74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pans="1:11" ht="24.95" customHeight="1">
      <c r="A3" s="75" t="s">
        <v>2</v>
      </c>
      <c r="B3" s="75"/>
      <c r="C3" s="76" t="s">
        <v>165</v>
      </c>
      <c r="D3" s="76"/>
      <c r="E3" s="76"/>
      <c r="F3" s="76"/>
      <c r="G3" s="76"/>
      <c r="H3" s="76"/>
      <c r="I3" s="76"/>
      <c r="J3" s="76"/>
      <c r="K3" s="76"/>
    </row>
    <row r="4" spans="1:11" ht="24.95" customHeight="1">
      <c r="A4" s="75" t="s">
        <v>3</v>
      </c>
      <c r="B4" s="75"/>
      <c r="C4" s="75" t="s">
        <v>4</v>
      </c>
      <c r="D4" s="75"/>
      <c r="E4" s="75"/>
      <c r="F4" s="75"/>
      <c r="G4" s="75"/>
      <c r="H4" s="2" t="s">
        <v>5</v>
      </c>
      <c r="I4" s="77" t="s">
        <v>6</v>
      </c>
      <c r="J4" s="77"/>
      <c r="K4" s="77"/>
    </row>
    <row r="5" spans="1:11" ht="24.95" customHeight="1">
      <c r="A5" s="75" t="s">
        <v>7</v>
      </c>
      <c r="B5" s="75" t="s">
        <v>8</v>
      </c>
      <c r="C5" s="77" t="s">
        <v>9</v>
      </c>
      <c r="D5" s="77"/>
      <c r="E5" s="77"/>
      <c r="F5" s="77"/>
      <c r="G5" s="77"/>
      <c r="H5" s="80" t="s">
        <v>10</v>
      </c>
      <c r="I5" s="80"/>
      <c r="J5" s="80"/>
      <c r="K5" s="80"/>
    </row>
    <row r="6" spans="1:11" ht="79.5" customHeight="1">
      <c r="A6" s="75"/>
      <c r="B6" s="75"/>
      <c r="C6" s="75" t="s">
        <v>164</v>
      </c>
      <c r="D6" s="75"/>
      <c r="E6" s="75"/>
      <c r="F6" s="75"/>
      <c r="G6" s="75"/>
      <c r="H6" s="81" t="s">
        <v>164</v>
      </c>
      <c r="I6" s="81"/>
      <c r="J6" s="81"/>
      <c r="K6" s="81"/>
    </row>
    <row r="7" spans="1:11" ht="24.95" customHeight="1">
      <c r="A7" s="75"/>
      <c r="B7" s="1" t="s">
        <v>11</v>
      </c>
      <c r="C7" s="75" t="s">
        <v>199</v>
      </c>
      <c r="D7" s="75"/>
      <c r="E7" s="75"/>
      <c r="F7" s="75"/>
      <c r="G7" s="75"/>
      <c r="H7" s="75"/>
      <c r="I7" s="75"/>
      <c r="J7" s="75"/>
      <c r="K7" s="75"/>
    </row>
    <row r="8" spans="1:11" ht="24.95" customHeight="1">
      <c r="A8" s="77" t="s">
        <v>12</v>
      </c>
      <c r="B8" s="3" t="s">
        <v>13</v>
      </c>
      <c r="C8" s="3" t="s">
        <v>14</v>
      </c>
      <c r="D8" s="3" t="s">
        <v>15</v>
      </c>
      <c r="E8" s="77" t="s">
        <v>16</v>
      </c>
      <c r="F8" s="77"/>
      <c r="G8" s="77"/>
      <c r="H8" s="3" t="s">
        <v>17</v>
      </c>
      <c r="I8" s="3" t="s">
        <v>18</v>
      </c>
      <c r="J8" s="3" t="s">
        <v>19</v>
      </c>
      <c r="K8" s="3" t="s">
        <v>20</v>
      </c>
    </row>
    <row r="9" spans="1:11" ht="24.95" customHeight="1">
      <c r="A9" s="77"/>
      <c r="B9" s="3" t="s">
        <v>21</v>
      </c>
      <c r="C9" s="4">
        <v>0</v>
      </c>
      <c r="D9" s="12">
        <v>453.65</v>
      </c>
      <c r="E9" s="73">
        <v>453.65</v>
      </c>
      <c r="F9" s="73"/>
      <c r="G9" s="73"/>
      <c r="H9" s="5">
        <v>1</v>
      </c>
      <c r="I9" s="3">
        <v>10</v>
      </c>
      <c r="J9" s="3">
        <v>10</v>
      </c>
      <c r="K9" s="78"/>
    </row>
    <row r="10" spans="1:11" ht="24.95" customHeight="1">
      <c r="A10" s="77"/>
      <c r="B10" s="3" t="s">
        <v>22</v>
      </c>
      <c r="C10" s="4">
        <v>0</v>
      </c>
      <c r="D10" s="12">
        <v>453.65</v>
      </c>
      <c r="E10" s="73">
        <v>453.65</v>
      </c>
      <c r="F10" s="73"/>
      <c r="G10" s="73"/>
      <c r="H10" s="5">
        <v>1</v>
      </c>
      <c r="I10" s="3" t="s">
        <v>23</v>
      </c>
      <c r="J10" s="3" t="s">
        <v>23</v>
      </c>
      <c r="K10" s="78"/>
    </row>
    <row r="11" spans="1:11" ht="24.95" customHeight="1">
      <c r="A11" s="77"/>
      <c r="B11" s="3" t="s">
        <v>24</v>
      </c>
      <c r="C11" s="4">
        <v>0</v>
      </c>
      <c r="D11" s="4">
        <v>0</v>
      </c>
      <c r="E11" s="73">
        <v>0</v>
      </c>
      <c r="F11" s="73"/>
      <c r="G11" s="73"/>
      <c r="H11" s="5">
        <v>0</v>
      </c>
      <c r="I11" s="3" t="s">
        <v>23</v>
      </c>
      <c r="J11" s="3" t="s">
        <v>23</v>
      </c>
      <c r="K11" s="78"/>
    </row>
    <row r="12" spans="1:11" ht="24.95" customHeight="1">
      <c r="A12" s="77"/>
      <c r="B12" s="3" t="s">
        <v>25</v>
      </c>
      <c r="C12" s="4">
        <v>0</v>
      </c>
      <c r="D12" s="4">
        <v>0</v>
      </c>
      <c r="E12" s="73">
        <v>0</v>
      </c>
      <c r="F12" s="73"/>
      <c r="G12" s="73"/>
      <c r="H12" s="5">
        <v>0</v>
      </c>
      <c r="I12" s="3" t="s">
        <v>23</v>
      </c>
      <c r="J12" s="3" t="s">
        <v>23</v>
      </c>
      <c r="K12" s="78"/>
    </row>
    <row r="13" spans="1:11" ht="24.95" customHeight="1">
      <c r="A13" s="77"/>
      <c r="B13" s="3" t="s">
        <v>26</v>
      </c>
      <c r="C13" s="6"/>
      <c r="D13" s="6"/>
      <c r="E13" s="79"/>
      <c r="F13" s="79"/>
      <c r="G13" s="79"/>
      <c r="H13" s="6"/>
      <c r="I13" s="3" t="s">
        <v>23</v>
      </c>
      <c r="J13" s="3" t="s">
        <v>23</v>
      </c>
      <c r="K13" s="78"/>
    </row>
    <row r="14" spans="1:11" ht="24.95" customHeight="1">
      <c r="A14" s="77" t="s">
        <v>27</v>
      </c>
      <c r="B14" s="3" t="s">
        <v>28</v>
      </c>
      <c r="C14" s="3" t="s">
        <v>29</v>
      </c>
      <c r="D14" s="3" t="s">
        <v>30</v>
      </c>
      <c r="E14" s="3" t="s">
        <v>31</v>
      </c>
      <c r="F14" s="3" t="s">
        <v>32</v>
      </c>
      <c r="G14" s="3" t="s">
        <v>33</v>
      </c>
      <c r="H14" s="3" t="s">
        <v>34</v>
      </c>
      <c r="I14" s="3" t="s">
        <v>18</v>
      </c>
      <c r="J14" s="3" t="s">
        <v>19</v>
      </c>
      <c r="K14" s="3" t="s">
        <v>35</v>
      </c>
    </row>
    <row r="15" spans="1:11" ht="24.95" customHeight="1">
      <c r="A15" s="77"/>
      <c r="B15" s="11" t="s">
        <v>150</v>
      </c>
      <c r="C15" s="11" t="s">
        <v>37</v>
      </c>
      <c r="D15" s="65" t="s">
        <v>166</v>
      </c>
      <c r="E15" s="62" t="s">
        <v>151</v>
      </c>
      <c r="F15" s="66" t="s">
        <v>171</v>
      </c>
      <c r="G15" s="67" t="s">
        <v>180</v>
      </c>
      <c r="H15" s="66" t="s">
        <v>167</v>
      </c>
      <c r="I15" s="11">
        <v>10</v>
      </c>
      <c r="J15" s="11">
        <v>10</v>
      </c>
      <c r="K15" s="11"/>
    </row>
    <row r="16" spans="1:11" ht="24.95" customHeight="1">
      <c r="A16" s="77"/>
      <c r="B16" s="11" t="s">
        <v>150</v>
      </c>
      <c r="C16" s="11" t="s">
        <v>37</v>
      </c>
      <c r="D16" s="65" t="s">
        <v>168</v>
      </c>
      <c r="E16" s="62" t="s">
        <v>151</v>
      </c>
      <c r="F16" s="66" t="s">
        <v>172</v>
      </c>
      <c r="G16" s="67" t="s">
        <v>180</v>
      </c>
      <c r="H16" s="66" t="s">
        <v>172</v>
      </c>
      <c r="I16" s="11">
        <v>10</v>
      </c>
      <c r="J16" s="11">
        <v>10</v>
      </c>
      <c r="K16" s="11"/>
    </row>
    <row r="17" spans="1:11" ht="24.95" customHeight="1">
      <c r="A17" s="77"/>
      <c r="B17" s="11" t="s">
        <v>150</v>
      </c>
      <c r="C17" s="11" t="s">
        <v>37</v>
      </c>
      <c r="D17" s="65" t="s">
        <v>169</v>
      </c>
      <c r="E17" s="62" t="s">
        <v>151</v>
      </c>
      <c r="F17" s="66" t="s">
        <v>170</v>
      </c>
      <c r="G17" s="67" t="s">
        <v>180</v>
      </c>
      <c r="H17" s="66" t="s">
        <v>170</v>
      </c>
      <c r="I17" s="11">
        <v>10</v>
      </c>
      <c r="J17" s="11">
        <v>10</v>
      </c>
      <c r="K17" s="11"/>
    </row>
    <row r="18" spans="1:11" ht="24.95" customHeight="1">
      <c r="A18" s="77"/>
      <c r="B18" s="11" t="s">
        <v>150</v>
      </c>
      <c r="C18" s="11" t="s">
        <v>44</v>
      </c>
      <c r="D18" s="11" t="s">
        <v>173</v>
      </c>
      <c r="E18" s="62" t="s">
        <v>151</v>
      </c>
      <c r="F18" s="11">
        <v>95</v>
      </c>
      <c r="G18" s="64" t="s">
        <v>38</v>
      </c>
      <c r="H18" s="11">
        <v>95</v>
      </c>
      <c r="I18" s="11">
        <v>5</v>
      </c>
      <c r="J18" s="11">
        <v>5</v>
      </c>
      <c r="K18" s="11"/>
    </row>
    <row r="19" spans="1:11" ht="24.95" customHeight="1">
      <c r="A19" s="77"/>
      <c r="B19" s="11" t="s">
        <v>150</v>
      </c>
      <c r="C19" s="11" t="s">
        <v>44</v>
      </c>
      <c r="D19" s="11" t="s">
        <v>174</v>
      </c>
      <c r="E19" s="62" t="s">
        <v>151</v>
      </c>
      <c r="F19" s="11">
        <v>100</v>
      </c>
      <c r="G19" s="64" t="s">
        <v>38</v>
      </c>
      <c r="H19" s="11">
        <v>100</v>
      </c>
      <c r="I19" s="11">
        <v>3</v>
      </c>
      <c r="J19" s="11">
        <v>3</v>
      </c>
      <c r="K19" s="11"/>
    </row>
    <row r="20" spans="1:11" ht="24.95" customHeight="1">
      <c r="A20" s="77"/>
      <c r="B20" s="11" t="s">
        <v>150</v>
      </c>
      <c r="C20" s="11" t="s">
        <v>44</v>
      </c>
      <c r="D20" s="11" t="s">
        <v>175</v>
      </c>
      <c r="E20" s="62" t="s">
        <v>151</v>
      </c>
      <c r="F20" s="11">
        <v>85</v>
      </c>
      <c r="G20" s="64" t="s">
        <v>38</v>
      </c>
      <c r="H20" s="11">
        <v>85</v>
      </c>
      <c r="I20" s="11">
        <v>2</v>
      </c>
      <c r="J20" s="11">
        <v>2</v>
      </c>
      <c r="K20" s="11"/>
    </row>
    <row r="21" spans="1:11" ht="24.95" customHeight="1">
      <c r="A21" s="77"/>
      <c r="B21" s="11" t="s">
        <v>150</v>
      </c>
      <c r="C21" s="11" t="s">
        <v>176</v>
      </c>
      <c r="D21" s="11" t="s">
        <v>178</v>
      </c>
      <c r="E21" s="62" t="s">
        <v>151</v>
      </c>
      <c r="F21" s="11">
        <v>100</v>
      </c>
      <c r="G21" s="64" t="s">
        <v>38</v>
      </c>
      <c r="H21" s="11">
        <v>100</v>
      </c>
      <c r="I21" s="11">
        <v>5</v>
      </c>
      <c r="J21" s="11">
        <v>5</v>
      </c>
      <c r="K21" s="11"/>
    </row>
    <row r="22" spans="1:11" ht="24.95" customHeight="1">
      <c r="A22" s="77"/>
      <c r="B22" s="11" t="s">
        <v>153</v>
      </c>
      <c r="C22" s="11" t="s">
        <v>155</v>
      </c>
      <c r="D22" s="11" t="s">
        <v>181</v>
      </c>
      <c r="E22" s="62" t="s">
        <v>151</v>
      </c>
      <c r="F22" s="66" t="s">
        <v>171</v>
      </c>
      <c r="G22" s="67" t="s">
        <v>180</v>
      </c>
      <c r="H22" s="66" t="s">
        <v>167</v>
      </c>
      <c r="I22" s="11">
        <v>10</v>
      </c>
      <c r="J22" s="11">
        <v>10</v>
      </c>
      <c r="K22" s="11"/>
    </row>
    <row r="23" spans="1:11" ht="24.95" customHeight="1">
      <c r="A23" s="77"/>
      <c r="B23" s="11" t="s">
        <v>153</v>
      </c>
      <c r="C23" s="11" t="s">
        <v>155</v>
      </c>
      <c r="D23" s="11" t="s">
        <v>174</v>
      </c>
      <c r="E23" s="62" t="s">
        <v>151</v>
      </c>
      <c r="F23" s="66" t="s">
        <v>172</v>
      </c>
      <c r="G23" s="67" t="s">
        <v>180</v>
      </c>
      <c r="H23" s="66" t="s">
        <v>172</v>
      </c>
      <c r="I23" s="11">
        <v>10</v>
      </c>
      <c r="J23" s="11">
        <v>10</v>
      </c>
      <c r="K23" s="11"/>
    </row>
    <row r="24" spans="1:11" ht="24.95" customHeight="1">
      <c r="A24" s="77"/>
      <c r="B24" s="11" t="s">
        <v>153</v>
      </c>
      <c r="C24" s="11" t="s">
        <v>155</v>
      </c>
      <c r="D24" s="11" t="s">
        <v>169</v>
      </c>
      <c r="E24" s="62" t="s">
        <v>151</v>
      </c>
      <c r="F24" s="66" t="s">
        <v>170</v>
      </c>
      <c r="G24" s="67" t="s">
        <v>180</v>
      </c>
      <c r="H24" s="66" t="s">
        <v>170</v>
      </c>
      <c r="I24" s="11">
        <v>10</v>
      </c>
      <c r="J24" s="11">
        <v>10</v>
      </c>
      <c r="K24" s="11"/>
    </row>
    <row r="25" spans="1:11" ht="24.95" customHeight="1">
      <c r="A25" s="77"/>
      <c r="B25" s="11" t="s">
        <v>39</v>
      </c>
      <c r="C25" s="11" t="s">
        <v>186</v>
      </c>
      <c r="D25" s="11" t="s">
        <v>182</v>
      </c>
      <c r="E25" s="62" t="s">
        <v>151</v>
      </c>
      <c r="F25" s="11">
        <v>90</v>
      </c>
      <c r="G25" s="64" t="s">
        <v>38</v>
      </c>
      <c r="H25" s="11">
        <v>90</v>
      </c>
      <c r="I25" s="11">
        <v>2</v>
      </c>
      <c r="J25" s="11">
        <v>1</v>
      </c>
      <c r="K25" s="11"/>
    </row>
    <row r="26" spans="1:11" ht="39" customHeight="1">
      <c r="A26" s="77"/>
      <c r="B26" s="11" t="s">
        <v>39</v>
      </c>
      <c r="C26" s="11" t="s">
        <v>184</v>
      </c>
      <c r="D26" s="11" t="s">
        <v>188</v>
      </c>
      <c r="E26" s="62" t="s">
        <v>151</v>
      </c>
      <c r="F26" s="11">
        <v>95</v>
      </c>
      <c r="G26" s="64" t="s">
        <v>38</v>
      </c>
      <c r="H26" s="11">
        <v>95</v>
      </c>
      <c r="I26" s="11">
        <v>3</v>
      </c>
      <c r="J26" s="11">
        <v>3</v>
      </c>
      <c r="K26" s="11"/>
    </row>
    <row r="27" spans="1:11" ht="24.95" customHeight="1">
      <c r="A27" s="77"/>
      <c r="B27" s="11" t="s">
        <v>39</v>
      </c>
      <c r="C27" s="11" t="s">
        <v>189</v>
      </c>
      <c r="D27" s="11" t="s">
        <v>187</v>
      </c>
      <c r="E27" s="62" t="s">
        <v>151</v>
      </c>
      <c r="F27" s="11">
        <v>95</v>
      </c>
      <c r="G27" s="64" t="s">
        <v>38</v>
      </c>
      <c r="H27" s="11">
        <v>95</v>
      </c>
      <c r="I27" s="11">
        <v>3</v>
      </c>
      <c r="J27" s="11">
        <v>3</v>
      </c>
      <c r="K27" s="11"/>
    </row>
    <row r="28" spans="1:11" ht="24.95" customHeight="1">
      <c r="A28" s="77"/>
      <c r="B28" s="11" t="s">
        <v>39</v>
      </c>
      <c r="C28" s="11" t="s">
        <v>191</v>
      </c>
      <c r="D28" s="11" t="s">
        <v>187</v>
      </c>
      <c r="E28" s="62" t="s">
        <v>151</v>
      </c>
      <c r="F28" s="11">
        <v>95</v>
      </c>
      <c r="G28" s="64" t="s">
        <v>38</v>
      </c>
      <c r="H28" s="11">
        <v>95</v>
      </c>
      <c r="I28" s="11">
        <v>2</v>
      </c>
      <c r="J28" s="11">
        <v>2</v>
      </c>
      <c r="K28" s="11"/>
    </row>
    <row r="29" spans="1:11" ht="24.95" customHeight="1">
      <c r="A29" s="77"/>
      <c r="B29" s="11" t="s">
        <v>161</v>
      </c>
      <c r="C29" s="11" t="s">
        <v>192</v>
      </c>
      <c r="D29" s="11" t="s">
        <v>193</v>
      </c>
      <c r="E29" s="62" t="s">
        <v>151</v>
      </c>
      <c r="F29" s="11">
        <v>95</v>
      </c>
      <c r="G29" s="64" t="s">
        <v>38</v>
      </c>
      <c r="H29" s="11">
        <v>95</v>
      </c>
      <c r="I29" s="11">
        <v>5</v>
      </c>
      <c r="J29" s="11">
        <v>5</v>
      </c>
      <c r="K29" s="11"/>
    </row>
    <row r="30" spans="1:11" ht="24.95" customHeight="1">
      <c r="A30" s="77" t="s">
        <v>40</v>
      </c>
      <c r="B30" s="77"/>
      <c r="C30" s="77"/>
      <c r="D30" s="77"/>
      <c r="E30" s="77"/>
      <c r="F30" s="77"/>
      <c r="G30" s="77"/>
      <c r="H30" s="77"/>
      <c r="I30" s="3">
        <v>100</v>
      </c>
      <c r="J30" s="11">
        <v>99</v>
      </c>
      <c r="K30" s="1"/>
    </row>
    <row r="31" spans="1:11" ht="24.95" customHeight="1">
      <c r="A31" s="3" t="s">
        <v>41</v>
      </c>
      <c r="B31" s="83" t="s">
        <v>196</v>
      </c>
      <c r="C31" s="83"/>
      <c r="D31" s="83"/>
      <c r="E31" s="83"/>
      <c r="F31" s="83"/>
      <c r="G31" s="83"/>
      <c r="H31" s="83"/>
      <c r="I31" s="83"/>
      <c r="J31" s="83"/>
      <c r="K31" s="83"/>
    </row>
    <row r="32" spans="1:11" ht="24.95" customHeight="1">
      <c r="A32" s="3" t="s">
        <v>42</v>
      </c>
      <c r="B32" s="83" t="s">
        <v>195</v>
      </c>
      <c r="C32" s="83"/>
      <c r="D32" s="83"/>
      <c r="E32" s="83"/>
      <c r="F32" s="83"/>
      <c r="G32" s="83"/>
      <c r="H32" s="83"/>
      <c r="I32" s="83"/>
      <c r="J32" s="83"/>
      <c r="K32" s="83"/>
    </row>
    <row r="33" spans="1:11" ht="24.95" customHeight="1">
      <c r="A33" s="3" t="s">
        <v>43</v>
      </c>
      <c r="B33" s="83" t="s">
        <v>194</v>
      </c>
      <c r="C33" s="83"/>
      <c r="D33" s="83"/>
      <c r="E33" s="83"/>
      <c r="F33" s="83"/>
      <c r="G33" s="83"/>
      <c r="H33" s="83"/>
      <c r="I33" s="83"/>
      <c r="J33" s="83"/>
      <c r="K33" s="83"/>
    </row>
    <row r="34" spans="1:11" ht="24.95" customHeight="1">
      <c r="A34" s="81" t="s">
        <v>146</v>
      </c>
      <c r="B34" s="81"/>
      <c r="C34" s="81"/>
      <c r="D34" s="81"/>
      <c r="E34" s="81"/>
      <c r="F34" s="81" t="s">
        <v>59</v>
      </c>
      <c r="G34" s="81"/>
      <c r="H34" s="81"/>
      <c r="I34" s="81"/>
      <c r="J34" s="81"/>
      <c r="K34" s="81"/>
    </row>
    <row r="35" spans="1:11" ht="24.9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 ht="24.95" customHeight="1">
      <c r="A36" s="74" t="s">
        <v>1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</row>
    <row r="37" spans="1:11" ht="24.95" customHeight="1">
      <c r="A37" s="75" t="s">
        <v>2</v>
      </c>
      <c r="B37" s="75"/>
      <c r="C37" s="76" t="s">
        <v>221</v>
      </c>
      <c r="D37" s="76"/>
      <c r="E37" s="76"/>
      <c r="F37" s="76"/>
      <c r="G37" s="76"/>
      <c r="H37" s="76"/>
      <c r="I37" s="76"/>
      <c r="J37" s="76"/>
      <c r="K37" s="76"/>
    </row>
    <row r="38" spans="1:11" ht="24.95" customHeight="1">
      <c r="A38" s="75" t="s">
        <v>3</v>
      </c>
      <c r="B38" s="75"/>
      <c r="C38" s="75" t="s">
        <v>4</v>
      </c>
      <c r="D38" s="75"/>
      <c r="E38" s="75"/>
      <c r="F38" s="75"/>
      <c r="G38" s="75"/>
      <c r="H38" s="2" t="s">
        <v>5</v>
      </c>
      <c r="I38" s="77" t="s">
        <v>6</v>
      </c>
      <c r="J38" s="77"/>
      <c r="K38" s="77"/>
    </row>
    <row r="39" spans="1:11" ht="24.95" customHeight="1">
      <c r="A39" s="75" t="s">
        <v>7</v>
      </c>
      <c r="B39" s="75" t="s">
        <v>8</v>
      </c>
      <c r="C39" s="77" t="s">
        <v>9</v>
      </c>
      <c r="D39" s="77"/>
      <c r="E39" s="77"/>
      <c r="F39" s="77"/>
      <c r="G39" s="77"/>
      <c r="H39" s="80" t="s">
        <v>10</v>
      </c>
      <c r="I39" s="80"/>
      <c r="J39" s="80"/>
      <c r="K39" s="80"/>
    </row>
    <row r="40" spans="1:11" ht="51.75" customHeight="1">
      <c r="A40" s="75"/>
      <c r="B40" s="75"/>
      <c r="C40" s="87" t="s">
        <v>197</v>
      </c>
      <c r="D40" s="88"/>
      <c r="E40" s="88"/>
      <c r="F40" s="88"/>
      <c r="G40" s="89"/>
      <c r="H40" s="81" t="s">
        <v>198</v>
      </c>
      <c r="I40" s="81"/>
      <c r="J40" s="81"/>
      <c r="K40" s="81"/>
    </row>
    <row r="41" spans="1:11" ht="24.95" customHeight="1">
      <c r="A41" s="75"/>
      <c r="B41" s="1" t="s">
        <v>11</v>
      </c>
      <c r="C41" s="75" t="s">
        <v>200</v>
      </c>
      <c r="D41" s="75"/>
      <c r="E41" s="75"/>
      <c r="F41" s="75"/>
      <c r="G41" s="75"/>
      <c r="H41" s="75"/>
      <c r="I41" s="75"/>
      <c r="J41" s="75"/>
      <c r="K41" s="75"/>
    </row>
    <row r="42" spans="1:11" ht="24.95" customHeight="1">
      <c r="A42" s="77" t="s">
        <v>12</v>
      </c>
      <c r="B42" s="3" t="s">
        <v>13</v>
      </c>
      <c r="C42" s="3" t="s">
        <v>14</v>
      </c>
      <c r="D42" s="3" t="s">
        <v>15</v>
      </c>
      <c r="E42" s="77" t="s">
        <v>16</v>
      </c>
      <c r="F42" s="77"/>
      <c r="G42" s="77"/>
      <c r="H42" s="3" t="s">
        <v>17</v>
      </c>
      <c r="I42" s="3" t="s">
        <v>18</v>
      </c>
      <c r="J42" s="3" t="s">
        <v>19</v>
      </c>
      <c r="K42" s="3" t="s">
        <v>20</v>
      </c>
    </row>
    <row r="43" spans="1:11" ht="24.95" customHeight="1">
      <c r="A43" s="77"/>
      <c r="B43" s="3" t="s">
        <v>21</v>
      </c>
      <c r="C43" s="4">
        <v>0</v>
      </c>
      <c r="D43" s="12">
        <v>287.74939999999998</v>
      </c>
      <c r="E43" s="84">
        <v>287.74939999999998</v>
      </c>
      <c r="F43" s="85"/>
      <c r="G43" s="86"/>
      <c r="H43" s="5">
        <v>1</v>
      </c>
      <c r="I43" s="3">
        <v>10</v>
      </c>
      <c r="J43" s="3">
        <v>10</v>
      </c>
      <c r="K43" s="78"/>
    </row>
    <row r="44" spans="1:11" ht="24.95" customHeight="1">
      <c r="A44" s="77"/>
      <c r="B44" s="3" t="s">
        <v>22</v>
      </c>
      <c r="C44" s="4">
        <v>0</v>
      </c>
      <c r="D44" s="12">
        <v>287.74939999999998</v>
      </c>
      <c r="E44" s="84">
        <v>287.74939999999998</v>
      </c>
      <c r="F44" s="85"/>
      <c r="G44" s="86"/>
      <c r="H44" s="5">
        <v>1</v>
      </c>
      <c r="I44" s="3" t="s">
        <v>23</v>
      </c>
      <c r="J44" s="3" t="s">
        <v>23</v>
      </c>
      <c r="K44" s="78"/>
    </row>
    <row r="45" spans="1:11" ht="24.95" customHeight="1">
      <c r="A45" s="77"/>
      <c r="B45" s="3" t="s">
        <v>24</v>
      </c>
      <c r="C45" s="4">
        <v>0</v>
      </c>
      <c r="D45" s="4">
        <v>0</v>
      </c>
      <c r="E45" s="73">
        <v>0</v>
      </c>
      <c r="F45" s="73"/>
      <c r="G45" s="73"/>
      <c r="H45" s="5">
        <v>0</v>
      </c>
      <c r="I45" s="3" t="s">
        <v>23</v>
      </c>
      <c r="J45" s="3" t="s">
        <v>23</v>
      </c>
      <c r="K45" s="78"/>
    </row>
    <row r="46" spans="1:11" ht="24.95" customHeight="1">
      <c r="A46" s="77"/>
      <c r="B46" s="3" t="s">
        <v>25</v>
      </c>
      <c r="C46" s="4">
        <v>0</v>
      </c>
      <c r="D46" s="4">
        <v>0</v>
      </c>
      <c r="E46" s="73">
        <v>0</v>
      </c>
      <c r="F46" s="73"/>
      <c r="G46" s="73"/>
      <c r="H46" s="5">
        <v>0</v>
      </c>
      <c r="I46" s="3" t="s">
        <v>23</v>
      </c>
      <c r="J46" s="3" t="s">
        <v>23</v>
      </c>
      <c r="K46" s="78"/>
    </row>
    <row r="47" spans="1:11" ht="24.95" customHeight="1">
      <c r="A47" s="77"/>
      <c r="B47" s="3" t="s">
        <v>26</v>
      </c>
      <c r="C47" s="6"/>
      <c r="D47" s="6"/>
      <c r="E47" s="79"/>
      <c r="F47" s="79"/>
      <c r="G47" s="79"/>
      <c r="H47" s="6"/>
      <c r="I47" s="3" t="s">
        <v>23</v>
      </c>
      <c r="J47" s="3" t="s">
        <v>23</v>
      </c>
      <c r="K47" s="78"/>
    </row>
    <row r="48" spans="1:11" ht="24.95" customHeight="1">
      <c r="A48" s="77" t="s">
        <v>27</v>
      </c>
      <c r="B48" s="3" t="s">
        <v>28</v>
      </c>
      <c r="C48" s="3" t="s">
        <v>29</v>
      </c>
      <c r="D48" s="3" t="s">
        <v>30</v>
      </c>
      <c r="E48" s="3" t="s">
        <v>31</v>
      </c>
      <c r="F48" s="3" t="s">
        <v>32</v>
      </c>
      <c r="G48" s="3" t="s">
        <v>33</v>
      </c>
      <c r="H48" s="3" t="s">
        <v>34</v>
      </c>
      <c r="I48" s="3" t="s">
        <v>18</v>
      </c>
      <c r="J48" s="3" t="s">
        <v>19</v>
      </c>
      <c r="K48" s="3" t="s">
        <v>35</v>
      </c>
    </row>
    <row r="49" spans="1:11" ht="24.95" customHeight="1">
      <c r="A49" s="77"/>
      <c r="B49" s="11" t="s">
        <v>150</v>
      </c>
      <c r="C49" s="11" t="s">
        <v>37</v>
      </c>
      <c r="D49" s="65" t="s">
        <v>201</v>
      </c>
      <c r="E49" s="62" t="s">
        <v>151</v>
      </c>
      <c r="F49" s="11" t="s">
        <v>216</v>
      </c>
      <c r="G49" s="67" t="s">
        <v>217</v>
      </c>
      <c r="H49" s="11" t="s">
        <v>211</v>
      </c>
      <c r="I49" s="11">
        <v>10</v>
      </c>
      <c r="J49" s="11">
        <v>10</v>
      </c>
      <c r="K49" s="11"/>
    </row>
    <row r="50" spans="1:11" ht="24.95" customHeight="1">
      <c r="A50" s="77"/>
      <c r="B50" s="11" t="s">
        <v>150</v>
      </c>
      <c r="C50" s="11" t="s">
        <v>37</v>
      </c>
      <c r="D50" s="65" t="s">
        <v>202</v>
      </c>
      <c r="E50" s="62" t="s">
        <v>151</v>
      </c>
      <c r="F50" s="11" t="s">
        <v>212</v>
      </c>
      <c r="G50" s="67" t="s">
        <v>217</v>
      </c>
      <c r="H50" s="11" t="s">
        <v>212</v>
      </c>
      <c r="I50" s="11">
        <v>10</v>
      </c>
      <c r="J50" s="11">
        <v>10</v>
      </c>
      <c r="K50" s="11"/>
    </row>
    <row r="51" spans="1:11" ht="24.95" customHeight="1">
      <c r="A51" s="77"/>
      <c r="B51" s="11" t="s">
        <v>150</v>
      </c>
      <c r="C51" s="11" t="s">
        <v>37</v>
      </c>
      <c r="D51" s="65" t="s">
        <v>203</v>
      </c>
      <c r="E51" s="62" t="s">
        <v>151</v>
      </c>
      <c r="F51" s="11" t="s">
        <v>213</v>
      </c>
      <c r="G51" s="67" t="s">
        <v>217</v>
      </c>
      <c r="H51" s="11" t="s">
        <v>215</v>
      </c>
      <c r="I51" s="11">
        <v>5</v>
      </c>
      <c r="J51" s="11">
        <v>5</v>
      </c>
      <c r="K51" s="11"/>
    </row>
    <row r="52" spans="1:11" ht="24.95" customHeight="1">
      <c r="A52" s="77"/>
      <c r="B52" s="11" t="s">
        <v>150</v>
      </c>
      <c r="C52" s="11" t="s">
        <v>37</v>
      </c>
      <c r="D52" s="68" t="s">
        <v>204</v>
      </c>
      <c r="E52" s="62" t="s">
        <v>151</v>
      </c>
      <c r="F52" s="11" t="s">
        <v>214</v>
      </c>
      <c r="G52" s="67" t="s">
        <v>217</v>
      </c>
      <c r="H52" s="11" t="s">
        <v>214</v>
      </c>
      <c r="I52" s="11">
        <v>5</v>
      </c>
      <c r="J52" s="11">
        <v>5</v>
      </c>
      <c r="K52" s="11"/>
    </row>
    <row r="53" spans="1:11" ht="24.95" customHeight="1">
      <c r="A53" s="77"/>
      <c r="B53" s="11" t="s">
        <v>150</v>
      </c>
      <c r="C53" s="11" t="s">
        <v>44</v>
      </c>
      <c r="D53" s="11" t="s">
        <v>205</v>
      </c>
      <c r="E53" s="62" t="s">
        <v>151</v>
      </c>
      <c r="F53" s="11">
        <v>92</v>
      </c>
      <c r="G53" s="64" t="s">
        <v>38</v>
      </c>
      <c r="H53" s="11">
        <v>92</v>
      </c>
      <c r="I53" s="11">
        <v>4</v>
      </c>
      <c r="J53" s="11">
        <v>3</v>
      </c>
      <c r="K53" s="11"/>
    </row>
    <row r="54" spans="1:11" ht="24.95" customHeight="1">
      <c r="A54" s="77"/>
      <c r="B54" s="11" t="s">
        <v>150</v>
      </c>
      <c r="C54" s="11" t="s">
        <v>44</v>
      </c>
      <c r="D54" s="11" t="s">
        <v>206</v>
      </c>
      <c r="E54" s="62" t="s">
        <v>151</v>
      </c>
      <c r="F54" s="11">
        <v>95</v>
      </c>
      <c r="G54" s="64" t="s">
        <v>38</v>
      </c>
      <c r="H54" s="11">
        <v>95</v>
      </c>
      <c r="I54" s="11">
        <v>4</v>
      </c>
      <c r="J54" s="11">
        <v>4</v>
      </c>
      <c r="K54" s="11"/>
    </row>
    <row r="55" spans="1:11" ht="24.95" customHeight="1">
      <c r="A55" s="77"/>
      <c r="B55" s="11" t="s">
        <v>150</v>
      </c>
      <c r="C55" s="11" t="s">
        <v>44</v>
      </c>
      <c r="D55" s="11" t="s">
        <v>207</v>
      </c>
      <c r="E55" s="62" t="s">
        <v>151</v>
      </c>
      <c r="F55" s="11">
        <v>85</v>
      </c>
      <c r="G55" s="64" t="s">
        <v>38</v>
      </c>
      <c r="H55" s="11">
        <v>85</v>
      </c>
      <c r="I55" s="11">
        <v>4</v>
      </c>
      <c r="J55" s="11">
        <v>4</v>
      </c>
      <c r="K55" s="11"/>
    </row>
    <row r="56" spans="1:11" ht="24.95" customHeight="1">
      <c r="A56" s="77"/>
      <c r="B56" s="11" t="s">
        <v>150</v>
      </c>
      <c r="C56" s="11" t="s">
        <v>176</v>
      </c>
      <c r="D56" s="11" t="s">
        <v>178</v>
      </c>
      <c r="E56" s="62" t="s">
        <v>151</v>
      </c>
      <c r="F56" s="11">
        <v>100</v>
      </c>
      <c r="G56" s="64" t="s">
        <v>38</v>
      </c>
      <c r="H56" s="11">
        <v>100</v>
      </c>
      <c r="I56" s="11">
        <v>3</v>
      </c>
      <c r="J56" s="11">
        <v>2</v>
      </c>
      <c r="K56" s="11"/>
    </row>
    <row r="57" spans="1:11" ht="24.95" customHeight="1">
      <c r="A57" s="77"/>
      <c r="B57" s="11" t="s">
        <v>153</v>
      </c>
      <c r="C57" s="11" t="s">
        <v>155</v>
      </c>
      <c r="D57" s="65" t="s">
        <v>201</v>
      </c>
      <c r="E57" s="62" t="s">
        <v>151</v>
      </c>
      <c r="F57" s="11" t="s">
        <v>211</v>
      </c>
      <c r="G57" s="67" t="s">
        <v>217</v>
      </c>
      <c r="H57" s="11" t="s">
        <v>211</v>
      </c>
      <c r="I57" s="11">
        <v>10</v>
      </c>
      <c r="J57" s="11">
        <v>10</v>
      </c>
      <c r="K57" s="11"/>
    </row>
    <row r="58" spans="1:11" ht="24.95" customHeight="1">
      <c r="A58" s="77"/>
      <c r="B58" s="11" t="s">
        <v>153</v>
      </c>
      <c r="C58" s="11" t="s">
        <v>155</v>
      </c>
      <c r="D58" s="65" t="s">
        <v>202</v>
      </c>
      <c r="E58" s="62" t="s">
        <v>151</v>
      </c>
      <c r="F58" s="11" t="s">
        <v>212</v>
      </c>
      <c r="G58" s="67" t="s">
        <v>217</v>
      </c>
      <c r="H58" s="11" t="s">
        <v>212</v>
      </c>
      <c r="I58" s="11">
        <v>10</v>
      </c>
      <c r="J58" s="11">
        <v>10</v>
      </c>
      <c r="K58" s="11"/>
    </row>
    <row r="59" spans="1:11" ht="24.95" customHeight="1">
      <c r="A59" s="77"/>
      <c r="B59" s="11" t="s">
        <v>153</v>
      </c>
      <c r="C59" s="11" t="s">
        <v>155</v>
      </c>
      <c r="D59" s="65" t="s">
        <v>203</v>
      </c>
      <c r="E59" s="62" t="s">
        <v>151</v>
      </c>
      <c r="F59" s="11" t="s">
        <v>213</v>
      </c>
      <c r="G59" s="67" t="s">
        <v>217</v>
      </c>
      <c r="H59" s="11" t="s">
        <v>213</v>
      </c>
      <c r="I59" s="11">
        <v>5</v>
      </c>
      <c r="J59" s="11">
        <v>5</v>
      </c>
      <c r="K59" s="11"/>
    </row>
    <row r="60" spans="1:11" ht="24.95" customHeight="1">
      <c r="A60" s="77"/>
      <c r="B60" s="11" t="s">
        <v>153</v>
      </c>
      <c r="C60" s="11" t="s">
        <v>155</v>
      </c>
      <c r="D60" s="68" t="s">
        <v>204</v>
      </c>
      <c r="E60" s="62" t="s">
        <v>151</v>
      </c>
      <c r="F60" s="11" t="s">
        <v>214</v>
      </c>
      <c r="G60" s="67" t="s">
        <v>217</v>
      </c>
      <c r="H60" s="11" t="s">
        <v>214</v>
      </c>
      <c r="I60" s="11">
        <v>5</v>
      </c>
      <c r="J60" s="11">
        <v>5</v>
      </c>
      <c r="K60" s="11"/>
    </row>
    <row r="61" spans="1:11" ht="49.5" customHeight="1">
      <c r="A61" s="77"/>
      <c r="B61" s="11" t="s">
        <v>39</v>
      </c>
      <c r="C61" s="11" t="s">
        <v>186</v>
      </c>
      <c r="D61" s="69" t="s">
        <v>208</v>
      </c>
      <c r="E61" s="62" t="s">
        <v>151</v>
      </c>
      <c r="F61" s="11">
        <v>90</v>
      </c>
      <c r="G61" s="64" t="s">
        <v>38</v>
      </c>
      <c r="H61" s="11">
        <v>90</v>
      </c>
      <c r="I61" s="11">
        <v>3</v>
      </c>
      <c r="J61" s="11">
        <v>3</v>
      </c>
      <c r="K61" s="11"/>
    </row>
    <row r="62" spans="1:11" ht="49.5" customHeight="1">
      <c r="A62" s="77"/>
      <c r="B62" s="11" t="s">
        <v>39</v>
      </c>
      <c r="C62" s="11" t="s">
        <v>184</v>
      </c>
      <c r="D62" s="69" t="s">
        <v>208</v>
      </c>
      <c r="E62" s="62" t="s">
        <v>151</v>
      </c>
      <c r="F62" s="11">
        <v>95</v>
      </c>
      <c r="G62" s="64" t="s">
        <v>38</v>
      </c>
      <c r="H62" s="11">
        <v>95</v>
      </c>
      <c r="I62" s="11">
        <v>3</v>
      </c>
      <c r="J62" s="11">
        <v>3</v>
      </c>
      <c r="K62" s="11"/>
    </row>
    <row r="63" spans="1:11" ht="24.95" customHeight="1">
      <c r="A63" s="77"/>
      <c r="B63" s="11" t="s">
        <v>39</v>
      </c>
      <c r="C63" s="11" t="s">
        <v>189</v>
      </c>
      <c r="D63" s="65" t="s">
        <v>209</v>
      </c>
      <c r="E63" s="62" t="s">
        <v>151</v>
      </c>
      <c r="F63" s="11">
        <v>80</v>
      </c>
      <c r="G63" s="64" t="s">
        <v>38</v>
      </c>
      <c r="H63" s="11">
        <v>80</v>
      </c>
      <c r="I63" s="11">
        <v>3</v>
      </c>
      <c r="J63" s="11">
        <v>3</v>
      </c>
      <c r="K63" s="11"/>
    </row>
    <row r="64" spans="1:11" ht="24.95" customHeight="1">
      <c r="A64" s="77"/>
      <c r="B64" s="11" t="s">
        <v>39</v>
      </c>
      <c r="C64" s="11" t="s">
        <v>191</v>
      </c>
      <c r="D64" s="65" t="s">
        <v>209</v>
      </c>
      <c r="E64" s="62" t="s">
        <v>151</v>
      </c>
      <c r="F64" s="11">
        <v>90</v>
      </c>
      <c r="G64" s="64" t="s">
        <v>38</v>
      </c>
      <c r="H64" s="11">
        <v>90</v>
      </c>
      <c r="I64" s="11">
        <v>3</v>
      </c>
      <c r="J64" s="11">
        <v>3</v>
      </c>
      <c r="K64" s="11"/>
    </row>
    <row r="65" spans="1:11" ht="24.95" customHeight="1">
      <c r="A65" s="77"/>
      <c r="B65" s="11" t="s">
        <v>161</v>
      </c>
      <c r="C65" s="11" t="s">
        <v>192</v>
      </c>
      <c r="D65" s="11" t="s">
        <v>210</v>
      </c>
      <c r="E65" s="62" t="s">
        <v>151</v>
      </c>
      <c r="F65" s="11">
        <v>95</v>
      </c>
      <c r="G65" s="64" t="s">
        <v>38</v>
      </c>
      <c r="H65" s="11">
        <v>95</v>
      </c>
      <c r="I65" s="11">
        <v>3</v>
      </c>
      <c r="J65" s="11">
        <v>3</v>
      </c>
      <c r="K65" s="11"/>
    </row>
    <row r="66" spans="1:11" ht="24.95" customHeight="1">
      <c r="A66" s="77" t="s">
        <v>40</v>
      </c>
      <c r="B66" s="77"/>
      <c r="C66" s="77"/>
      <c r="D66" s="77"/>
      <c r="E66" s="77"/>
      <c r="F66" s="77"/>
      <c r="G66" s="77"/>
      <c r="H66" s="77"/>
      <c r="I66" s="3">
        <v>100</v>
      </c>
      <c r="J66" s="11">
        <v>98</v>
      </c>
      <c r="K66" s="1"/>
    </row>
    <row r="67" spans="1:11" ht="24.95" customHeight="1">
      <c r="A67" s="3" t="s">
        <v>41</v>
      </c>
      <c r="B67" s="83" t="s">
        <v>218</v>
      </c>
      <c r="C67" s="83"/>
      <c r="D67" s="83"/>
      <c r="E67" s="83"/>
      <c r="F67" s="83"/>
      <c r="G67" s="83"/>
      <c r="H67" s="83"/>
      <c r="I67" s="83"/>
      <c r="J67" s="83"/>
      <c r="K67" s="83"/>
    </row>
    <row r="68" spans="1:11" ht="24.95" customHeight="1">
      <c r="A68" s="3" t="s">
        <v>42</v>
      </c>
      <c r="B68" s="83" t="s">
        <v>219</v>
      </c>
      <c r="C68" s="83"/>
      <c r="D68" s="83"/>
      <c r="E68" s="83"/>
      <c r="F68" s="83"/>
      <c r="G68" s="83"/>
      <c r="H68" s="83"/>
      <c r="I68" s="83"/>
      <c r="J68" s="83"/>
      <c r="K68" s="83"/>
    </row>
    <row r="69" spans="1:11" ht="24.95" customHeight="1">
      <c r="A69" s="3" t="s">
        <v>43</v>
      </c>
      <c r="B69" s="83" t="s">
        <v>220</v>
      </c>
      <c r="C69" s="83"/>
      <c r="D69" s="83"/>
      <c r="E69" s="83"/>
      <c r="F69" s="83"/>
      <c r="G69" s="83"/>
      <c r="H69" s="83"/>
      <c r="I69" s="83"/>
      <c r="J69" s="83"/>
      <c r="K69" s="83"/>
    </row>
    <row r="70" spans="1:11" ht="24.95" customHeight="1">
      <c r="A70" s="81" t="s">
        <v>146</v>
      </c>
      <c r="B70" s="81"/>
      <c r="C70" s="81"/>
      <c r="D70" s="81"/>
      <c r="E70" s="81"/>
      <c r="F70" s="81" t="s">
        <v>59</v>
      </c>
      <c r="G70" s="81"/>
      <c r="H70" s="81"/>
      <c r="I70" s="81"/>
      <c r="J70" s="81"/>
      <c r="K70" s="81"/>
    </row>
    <row r="71" spans="1:11" ht="24.95" customHeight="1">
      <c r="A71" s="74" t="s">
        <v>1</v>
      </c>
      <c r="B71" s="74"/>
      <c r="C71" s="74"/>
      <c r="D71" s="74"/>
      <c r="E71" s="74"/>
      <c r="F71" s="74"/>
      <c r="G71" s="74"/>
      <c r="H71" s="74"/>
      <c r="I71" s="74"/>
      <c r="J71" s="74"/>
      <c r="K71" s="74"/>
    </row>
    <row r="72" spans="1:11" ht="24.95" customHeight="1">
      <c r="A72" s="75" t="s">
        <v>2</v>
      </c>
      <c r="B72" s="75"/>
      <c r="C72" s="76" t="s">
        <v>45</v>
      </c>
      <c r="D72" s="76"/>
      <c r="E72" s="76"/>
      <c r="F72" s="76"/>
      <c r="G72" s="76"/>
      <c r="H72" s="76"/>
      <c r="I72" s="76"/>
      <c r="J72" s="76"/>
      <c r="K72" s="76"/>
    </row>
    <row r="73" spans="1:11" ht="24.95" customHeight="1">
      <c r="A73" s="75" t="s">
        <v>3</v>
      </c>
      <c r="B73" s="75"/>
      <c r="C73" s="75" t="s">
        <v>4</v>
      </c>
      <c r="D73" s="75"/>
      <c r="E73" s="75"/>
      <c r="F73" s="75"/>
      <c r="G73" s="75"/>
      <c r="H73" s="2" t="s">
        <v>5</v>
      </c>
      <c r="I73" s="77" t="s">
        <v>6</v>
      </c>
      <c r="J73" s="77"/>
      <c r="K73" s="77"/>
    </row>
    <row r="74" spans="1:11" ht="24.95" customHeight="1">
      <c r="A74" s="75" t="s">
        <v>7</v>
      </c>
      <c r="B74" s="75" t="s">
        <v>8</v>
      </c>
      <c r="C74" s="77" t="s">
        <v>9</v>
      </c>
      <c r="D74" s="77"/>
      <c r="E74" s="77"/>
      <c r="F74" s="77"/>
      <c r="G74" s="77"/>
      <c r="H74" s="80" t="s">
        <v>10</v>
      </c>
      <c r="I74" s="80"/>
      <c r="J74" s="80"/>
      <c r="K74" s="80"/>
    </row>
    <row r="75" spans="1:11" ht="94.5" customHeight="1">
      <c r="A75" s="75"/>
      <c r="B75" s="75"/>
      <c r="C75" s="87" t="s">
        <v>222</v>
      </c>
      <c r="D75" s="88"/>
      <c r="E75" s="88"/>
      <c r="F75" s="88"/>
      <c r="G75" s="89"/>
      <c r="H75" s="81" t="s">
        <v>223</v>
      </c>
      <c r="I75" s="81"/>
      <c r="J75" s="81"/>
      <c r="K75" s="81"/>
    </row>
    <row r="76" spans="1:11" ht="24.95" customHeight="1">
      <c r="A76" s="75"/>
      <c r="B76" s="1" t="s">
        <v>11</v>
      </c>
      <c r="C76" s="75" t="s">
        <v>224</v>
      </c>
      <c r="D76" s="75"/>
      <c r="E76" s="75"/>
      <c r="F76" s="75"/>
      <c r="G76" s="75"/>
      <c r="H76" s="75"/>
      <c r="I76" s="75"/>
      <c r="J76" s="75"/>
      <c r="K76" s="75"/>
    </row>
    <row r="77" spans="1:11" ht="24.95" customHeight="1">
      <c r="A77" s="77" t="s">
        <v>12</v>
      </c>
      <c r="B77" s="3" t="s">
        <v>13</v>
      </c>
      <c r="C77" s="3" t="s">
        <v>14</v>
      </c>
      <c r="D77" s="3" t="s">
        <v>15</v>
      </c>
      <c r="E77" s="77" t="s">
        <v>16</v>
      </c>
      <c r="F77" s="77"/>
      <c r="G77" s="77"/>
      <c r="H77" s="3" t="s">
        <v>17</v>
      </c>
      <c r="I77" s="3" t="s">
        <v>18</v>
      </c>
      <c r="J77" s="3" t="s">
        <v>19</v>
      </c>
      <c r="K77" s="3" t="s">
        <v>20</v>
      </c>
    </row>
    <row r="78" spans="1:11" ht="24.95" customHeight="1">
      <c r="A78" s="77"/>
      <c r="B78" s="3" t="s">
        <v>21</v>
      </c>
      <c r="C78" s="4">
        <v>0</v>
      </c>
      <c r="D78" s="4">
        <v>159.82</v>
      </c>
      <c r="E78" s="73">
        <v>159.82</v>
      </c>
      <c r="F78" s="73"/>
      <c r="G78" s="73"/>
      <c r="H78" s="5">
        <v>1</v>
      </c>
      <c r="I78" s="3">
        <v>10</v>
      </c>
      <c r="J78" s="3">
        <v>10</v>
      </c>
      <c r="K78" s="78"/>
    </row>
    <row r="79" spans="1:11" ht="24.95" customHeight="1">
      <c r="A79" s="77"/>
      <c r="B79" s="3" t="s">
        <v>22</v>
      </c>
      <c r="C79" s="4">
        <v>0</v>
      </c>
      <c r="D79" s="12">
        <v>159.82</v>
      </c>
      <c r="E79" s="73">
        <v>159.82</v>
      </c>
      <c r="F79" s="73"/>
      <c r="G79" s="73"/>
      <c r="H79" s="5">
        <v>1</v>
      </c>
      <c r="I79" s="3" t="s">
        <v>23</v>
      </c>
      <c r="J79" s="3" t="s">
        <v>23</v>
      </c>
      <c r="K79" s="78"/>
    </row>
    <row r="80" spans="1:11" ht="24.95" customHeight="1">
      <c r="A80" s="77"/>
      <c r="B80" s="3" t="s">
        <v>24</v>
      </c>
      <c r="C80" s="4">
        <v>0</v>
      </c>
      <c r="D80" s="4">
        <v>0</v>
      </c>
      <c r="E80" s="73">
        <v>0</v>
      </c>
      <c r="F80" s="73"/>
      <c r="G80" s="73"/>
      <c r="H80" s="5">
        <v>0</v>
      </c>
      <c r="I80" s="3" t="s">
        <v>23</v>
      </c>
      <c r="J80" s="3" t="s">
        <v>23</v>
      </c>
      <c r="K80" s="78"/>
    </row>
    <row r="81" spans="1:11" ht="24.95" customHeight="1">
      <c r="A81" s="77"/>
      <c r="B81" s="3" t="s">
        <v>25</v>
      </c>
      <c r="C81" s="4">
        <v>0</v>
      </c>
      <c r="D81" s="4">
        <v>0</v>
      </c>
      <c r="E81" s="73">
        <v>0</v>
      </c>
      <c r="F81" s="73"/>
      <c r="G81" s="73"/>
      <c r="H81" s="5">
        <v>0</v>
      </c>
      <c r="I81" s="3" t="s">
        <v>23</v>
      </c>
      <c r="J81" s="3" t="s">
        <v>23</v>
      </c>
      <c r="K81" s="78"/>
    </row>
    <row r="82" spans="1:11" ht="24.95" customHeight="1">
      <c r="A82" s="77"/>
      <c r="B82" s="3" t="s">
        <v>26</v>
      </c>
      <c r="C82" s="6"/>
      <c r="D82" s="6"/>
      <c r="E82" s="79"/>
      <c r="F82" s="79"/>
      <c r="G82" s="79"/>
      <c r="H82" s="6"/>
      <c r="I82" s="3" t="s">
        <v>23</v>
      </c>
      <c r="J82" s="3" t="s">
        <v>23</v>
      </c>
      <c r="K82" s="78"/>
    </row>
    <row r="83" spans="1:11" ht="24.95" customHeight="1">
      <c r="A83" s="77" t="s">
        <v>27</v>
      </c>
      <c r="B83" s="3" t="s">
        <v>28</v>
      </c>
      <c r="C83" s="3" t="s">
        <v>29</v>
      </c>
      <c r="D83" s="3" t="s">
        <v>30</v>
      </c>
      <c r="E83" s="3" t="s">
        <v>31</v>
      </c>
      <c r="F83" s="3" t="s">
        <v>32</v>
      </c>
      <c r="G83" s="3" t="s">
        <v>33</v>
      </c>
      <c r="H83" s="3" t="s">
        <v>34</v>
      </c>
      <c r="I83" s="3" t="s">
        <v>18</v>
      </c>
      <c r="J83" s="3" t="s">
        <v>19</v>
      </c>
      <c r="K83" s="3" t="s">
        <v>35</v>
      </c>
    </row>
    <row r="84" spans="1:11" ht="24.95" customHeight="1">
      <c r="A84" s="77"/>
      <c r="B84" s="11" t="s">
        <v>36</v>
      </c>
      <c r="C84" s="11" t="s">
        <v>37</v>
      </c>
      <c r="D84" s="11" t="s">
        <v>225</v>
      </c>
      <c r="E84" s="11" t="s">
        <v>236</v>
      </c>
      <c r="F84" s="11">
        <v>92</v>
      </c>
      <c r="G84" s="64" t="s">
        <v>38</v>
      </c>
      <c r="H84" s="11">
        <v>92</v>
      </c>
      <c r="I84" s="11">
        <v>10</v>
      </c>
      <c r="J84" s="11">
        <v>10</v>
      </c>
      <c r="K84" s="11"/>
    </row>
    <row r="85" spans="1:11" ht="24.95" customHeight="1">
      <c r="A85" s="77"/>
      <c r="B85" s="11" t="s">
        <v>36</v>
      </c>
      <c r="C85" s="11" t="s">
        <v>37</v>
      </c>
      <c r="D85" s="11" t="s">
        <v>226</v>
      </c>
      <c r="E85" s="11" t="s">
        <v>236</v>
      </c>
      <c r="F85" s="11">
        <v>95</v>
      </c>
      <c r="G85" s="64" t="s">
        <v>38</v>
      </c>
      <c r="H85" s="11">
        <v>95</v>
      </c>
      <c r="I85" s="11">
        <v>10</v>
      </c>
      <c r="J85" s="11">
        <v>10</v>
      </c>
      <c r="K85" s="11"/>
    </row>
    <row r="86" spans="1:11" ht="24.95" customHeight="1">
      <c r="A86" s="77"/>
      <c r="B86" s="11" t="s">
        <v>36</v>
      </c>
      <c r="C86" s="11" t="s">
        <v>44</v>
      </c>
      <c r="D86" s="11" t="s">
        <v>227</v>
      </c>
      <c r="E86" s="11" t="s">
        <v>236</v>
      </c>
      <c r="F86" s="11">
        <v>80</v>
      </c>
      <c r="G86" s="64" t="s">
        <v>38</v>
      </c>
      <c r="H86" s="11">
        <v>80</v>
      </c>
      <c r="I86" s="11">
        <v>10</v>
      </c>
      <c r="J86" s="11">
        <v>9.5</v>
      </c>
      <c r="K86" s="11"/>
    </row>
    <row r="87" spans="1:11" ht="24.95" customHeight="1">
      <c r="A87" s="77"/>
      <c r="B87" s="11" t="s">
        <v>36</v>
      </c>
      <c r="C87" s="11" t="s">
        <v>44</v>
      </c>
      <c r="D87" s="11" t="s">
        <v>228</v>
      </c>
      <c r="E87" s="11" t="s">
        <v>236</v>
      </c>
      <c r="F87" s="11">
        <v>90</v>
      </c>
      <c r="G87" s="64" t="s">
        <v>38</v>
      </c>
      <c r="H87" s="11">
        <v>90</v>
      </c>
      <c r="I87" s="11">
        <v>10</v>
      </c>
      <c r="J87" s="11">
        <v>10</v>
      </c>
      <c r="K87" s="11"/>
    </row>
    <row r="88" spans="1:11" ht="24.95" customHeight="1">
      <c r="A88" s="77"/>
      <c r="B88" s="11" t="s">
        <v>36</v>
      </c>
      <c r="C88" s="11" t="s">
        <v>152</v>
      </c>
      <c r="D88" s="11" t="s">
        <v>229</v>
      </c>
      <c r="E88" s="11" t="s">
        <v>237</v>
      </c>
      <c r="F88" s="11" t="s">
        <v>238</v>
      </c>
      <c r="G88" s="11" t="s">
        <v>239</v>
      </c>
      <c r="H88" s="11" t="s">
        <v>238</v>
      </c>
      <c r="I88" s="11">
        <v>10</v>
      </c>
      <c r="J88" s="11">
        <v>10</v>
      </c>
      <c r="K88" s="11"/>
    </row>
    <row r="89" spans="1:11" ht="24.95" customHeight="1">
      <c r="A89" s="77"/>
      <c r="B89" s="11" t="s">
        <v>36</v>
      </c>
      <c r="C89" s="11" t="s">
        <v>152</v>
      </c>
      <c r="D89" s="11" t="s">
        <v>230</v>
      </c>
      <c r="E89" s="11" t="s">
        <v>236</v>
      </c>
      <c r="F89" s="11">
        <v>85</v>
      </c>
      <c r="G89" s="64" t="s">
        <v>38</v>
      </c>
      <c r="H89" s="11">
        <v>100</v>
      </c>
      <c r="I89" s="11">
        <v>5</v>
      </c>
      <c r="J89" s="11">
        <v>4.8</v>
      </c>
      <c r="K89" s="11"/>
    </row>
    <row r="90" spans="1:11" ht="60.75" customHeight="1">
      <c r="A90" s="77"/>
      <c r="B90" s="11" t="s">
        <v>153</v>
      </c>
      <c r="C90" s="11" t="s">
        <v>154</v>
      </c>
      <c r="D90" s="11" t="s">
        <v>231</v>
      </c>
      <c r="E90" s="11" t="s">
        <v>236</v>
      </c>
      <c r="F90" s="11" t="s">
        <v>240</v>
      </c>
      <c r="G90" s="11" t="s">
        <v>217</v>
      </c>
      <c r="H90" s="11" t="s">
        <v>240</v>
      </c>
      <c r="I90" s="11">
        <v>10</v>
      </c>
      <c r="J90" s="11">
        <v>10</v>
      </c>
      <c r="K90" s="11"/>
    </row>
    <row r="91" spans="1:11" ht="36" customHeight="1">
      <c r="A91" s="77"/>
      <c r="B91" s="11" t="s">
        <v>39</v>
      </c>
      <c r="C91" s="11" t="s">
        <v>185</v>
      </c>
      <c r="D91" s="11" t="s">
        <v>232</v>
      </c>
      <c r="E91" s="11" t="s">
        <v>236</v>
      </c>
      <c r="F91" s="11">
        <v>90</v>
      </c>
      <c r="G91" s="64" t="s">
        <v>38</v>
      </c>
      <c r="H91" s="11">
        <v>90</v>
      </c>
      <c r="I91" s="11">
        <v>5</v>
      </c>
      <c r="J91" s="11">
        <v>4</v>
      </c>
      <c r="K91" s="11"/>
    </row>
    <row r="92" spans="1:11" ht="39.75" customHeight="1">
      <c r="A92" s="77"/>
      <c r="B92" s="11" t="s">
        <v>39</v>
      </c>
      <c r="C92" s="11" t="s">
        <v>183</v>
      </c>
      <c r="D92" s="11" t="s">
        <v>233</v>
      </c>
      <c r="E92" s="11" t="s">
        <v>236</v>
      </c>
      <c r="F92" s="69" t="s">
        <v>241</v>
      </c>
      <c r="G92" s="64" t="s">
        <v>38</v>
      </c>
      <c r="H92" s="11">
        <v>100</v>
      </c>
      <c r="I92" s="11">
        <v>5</v>
      </c>
      <c r="J92" s="11">
        <v>5</v>
      </c>
      <c r="K92" s="11"/>
    </row>
    <row r="93" spans="1:11" ht="24.95" customHeight="1">
      <c r="A93" s="77"/>
      <c r="B93" s="11" t="s">
        <v>39</v>
      </c>
      <c r="C93" s="11" t="s">
        <v>189</v>
      </c>
      <c r="D93" s="11" t="s">
        <v>187</v>
      </c>
      <c r="E93" s="11" t="s">
        <v>236</v>
      </c>
      <c r="F93" s="11">
        <v>95</v>
      </c>
      <c r="G93" s="64" t="s">
        <v>38</v>
      </c>
      <c r="H93" s="11">
        <v>95</v>
      </c>
      <c r="I93" s="11">
        <v>5</v>
      </c>
      <c r="J93" s="11">
        <v>5</v>
      </c>
      <c r="K93" s="11"/>
    </row>
    <row r="94" spans="1:11" ht="24.95" customHeight="1">
      <c r="A94" s="77"/>
      <c r="B94" s="11" t="s">
        <v>39</v>
      </c>
      <c r="C94" s="11" t="s">
        <v>190</v>
      </c>
      <c r="D94" s="11" t="s">
        <v>234</v>
      </c>
      <c r="E94" s="11" t="s">
        <v>236</v>
      </c>
      <c r="F94" s="69" t="s">
        <v>242</v>
      </c>
      <c r="G94" s="64" t="s">
        <v>38</v>
      </c>
      <c r="H94" s="11">
        <v>10</v>
      </c>
      <c r="I94" s="11">
        <v>5</v>
      </c>
      <c r="J94" s="11">
        <v>5</v>
      </c>
      <c r="K94" s="11"/>
    </row>
    <row r="95" spans="1:11" ht="24.95" customHeight="1">
      <c r="A95" s="77"/>
      <c r="B95" s="11" t="s">
        <v>161</v>
      </c>
      <c r="C95" s="11" t="s">
        <v>161</v>
      </c>
      <c r="D95" s="11" t="s">
        <v>235</v>
      </c>
      <c r="E95" s="11" t="s">
        <v>236</v>
      </c>
      <c r="F95" s="11">
        <v>95</v>
      </c>
      <c r="G95" s="64" t="s">
        <v>38</v>
      </c>
      <c r="H95" s="11">
        <v>95</v>
      </c>
      <c r="I95" s="11">
        <v>5</v>
      </c>
      <c r="J95" s="11">
        <v>5</v>
      </c>
      <c r="K95" s="11"/>
    </row>
    <row r="96" spans="1:11" ht="24.95" customHeight="1">
      <c r="A96" s="77" t="s">
        <v>40</v>
      </c>
      <c r="B96" s="77"/>
      <c r="C96" s="77"/>
      <c r="D96" s="77"/>
      <c r="E96" s="77"/>
      <c r="F96" s="77"/>
      <c r="G96" s="77"/>
      <c r="H96" s="77"/>
      <c r="I96" s="3">
        <v>100</v>
      </c>
      <c r="J96" s="11">
        <v>98.3</v>
      </c>
      <c r="K96" s="1"/>
    </row>
    <row r="97" spans="1:11" ht="24.95" customHeight="1">
      <c r="A97" s="3" t="s">
        <v>41</v>
      </c>
      <c r="B97" s="82" t="s">
        <v>243</v>
      </c>
      <c r="C97" s="82"/>
      <c r="D97" s="82"/>
      <c r="E97" s="82"/>
      <c r="F97" s="82"/>
      <c r="G97" s="82"/>
      <c r="H97" s="82"/>
      <c r="I97" s="82"/>
      <c r="J97" s="82"/>
      <c r="K97" s="82"/>
    </row>
    <row r="98" spans="1:11" ht="24.95" customHeight="1">
      <c r="A98" s="3" t="s">
        <v>42</v>
      </c>
      <c r="B98" s="82" t="s">
        <v>244</v>
      </c>
      <c r="C98" s="82"/>
      <c r="D98" s="82"/>
      <c r="E98" s="82"/>
      <c r="F98" s="82"/>
      <c r="G98" s="82"/>
      <c r="H98" s="82"/>
      <c r="I98" s="82"/>
      <c r="J98" s="82"/>
      <c r="K98" s="82"/>
    </row>
    <row r="99" spans="1:11" ht="24.95" customHeight="1">
      <c r="A99" s="3" t="s">
        <v>43</v>
      </c>
      <c r="B99" s="82" t="s">
        <v>245</v>
      </c>
      <c r="C99" s="82"/>
      <c r="D99" s="82"/>
      <c r="E99" s="82"/>
      <c r="F99" s="82"/>
      <c r="G99" s="82"/>
      <c r="H99" s="82"/>
      <c r="I99" s="82"/>
      <c r="J99" s="82"/>
      <c r="K99" s="82"/>
    </row>
    <row r="100" spans="1:11" ht="24.95" customHeight="1">
      <c r="A100" s="81" t="s">
        <v>146</v>
      </c>
      <c r="B100" s="81"/>
      <c r="C100" s="81"/>
      <c r="D100" s="81"/>
      <c r="E100" s="81"/>
      <c r="F100" s="81" t="s">
        <v>59</v>
      </c>
      <c r="G100" s="81"/>
      <c r="H100" s="81"/>
      <c r="I100" s="81"/>
      <c r="J100" s="81"/>
      <c r="K100" s="81"/>
    </row>
    <row r="101" spans="1:11" ht="24.9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 ht="24.95" customHeight="1">
      <c r="A102" s="74" t="s">
        <v>1</v>
      </c>
      <c r="B102" s="74"/>
      <c r="C102" s="74"/>
      <c r="D102" s="74"/>
      <c r="E102" s="74"/>
      <c r="F102" s="74"/>
      <c r="G102" s="74"/>
      <c r="H102" s="74"/>
      <c r="I102" s="74"/>
      <c r="J102" s="74"/>
      <c r="K102" s="74"/>
    </row>
    <row r="103" spans="1:11" ht="24.95" customHeight="1">
      <c r="A103" s="75" t="s">
        <v>2</v>
      </c>
      <c r="B103" s="75"/>
      <c r="C103" s="76" t="s">
        <v>246</v>
      </c>
      <c r="D103" s="76"/>
      <c r="E103" s="76"/>
      <c r="F103" s="76"/>
      <c r="G103" s="76"/>
      <c r="H103" s="76"/>
      <c r="I103" s="76"/>
      <c r="J103" s="76"/>
      <c r="K103" s="76"/>
    </row>
    <row r="104" spans="1:11" ht="24.95" customHeight="1">
      <c r="A104" s="75" t="s">
        <v>3</v>
      </c>
      <c r="B104" s="75"/>
      <c r="C104" s="75" t="s">
        <v>4</v>
      </c>
      <c r="D104" s="75"/>
      <c r="E104" s="75"/>
      <c r="F104" s="75"/>
      <c r="G104" s="75"/>
      <c r="H104" s="2" t="s">
        <v>5</v>
      </c>
      <c r="I104" s="77" t="s">
        <v>6</v>
      </c>
      <c r="J104" s="77"/>
      <c r="K104" s="77"/>
    </row>
    <row r="105" spans="1:11" ht="24.95" customHeight="1">
      <c r="A105" s="75" t="s">
        <v>7</v>
      </c>
      <c r="B105" s="75" t="s">
        <v>8</v>
      </c>
      <c r="C105" s="77" t="s">
        <v>9</v>
      </c>
      <c r="D105" s="77"/>
      <c r="E105" s="77"/>
      <c r="F105" s="77"/>
      <c r="G105" s="77"/>
      <c r="H105" s="80" t="s">
        <v>10</v>
      </c>
      <c r="I105" s="80"/>
      <c r="J105" s="80"/>
      <c r="K105" s="80"/>
    </row>
    <row r="106" spans="1:11" ht="81.75" customHeight="1">
      <c r="A106" s="75"/>
      <c r="B106" s="75"/>
      <c r="C106" s="75" t="s">
        <v>247</v>
      </c>
      <c r="D106" s="75"/>
      <c r="E106" s="75"/>
      <c r="F106" s="75"/>
      <c r="G106" s="75"/>
      <c r="H106" s="81" t="s">
        <v>267</v>
      </c>
      <c r="I106" s="81"/>
      <c r="J106" s="81"/>
      <c r="K106" s="81"/>
    </row>
    <row r="107" spans="1:11" ht="24.95" customHeight="1">
      <c r="A107" s="75"/>
      <c r="B107" s="1" t="s">
        <v>11</v>
      </c>
      <c r="C107" s="75" t="s">
        <v>248</v>
      </c>
      <c r="D107" s="75"/>
      <c r="E107" s="75"/>
      <c r="F107" s="75"/>
      <c r="G107" s="75"/>
      <c r="H107" s="75"/>
      <c r="I107" s="75"/>
      <c r="J107" s="75"/>
      <c r="K107" s="75"/>
    </row>
    <row r="108" spans="1:11" ht="24.95" customHeight="1">
      <c r="A108" s="77" t="s">
        <v>12</v>
      </c>
      <c r="B108" s="3" t="s">
        <v>13</v>
      </c>
      <c r="C108" s="3" t="s">
        <v>14</v>
      </c>
      <c r="D108" s="3" t="s">
        <v>15</v>
      </c>
      <c r="E108" s="77" t="s">
        <v>16</v>
      </c>
      <c r="F108" s="77"/>
      <c r="G108" s="77"/>
      <c r="H108" s="3" t="s">
        <v>17</v>
      </c>
      <c r="I108" s="3" t="s">
        <v>18</v>
      </c>
      <c r="J108" s="3" t="s">
        <v>19</v>
      </c>
      <c r="K108" s="3" t="s">
        <v>20</v>
      </c>
    </row>
    <row r="109" spans="1:11" ht="24.95" customHeight="1">
      <c r="A109" s="77"/>
      <c r="B109" s="3" t="s">
        <v>21</v>
      </c>
      <c r="C109" s="4">
        <v>0</v>
      </c>
      <c r="D109" s="4">
        <v>57.42</v>
      </c>
      <c r="E109" s="73">
        <v>57.42</v>
      </c>
      <c r="F109" s="73"/>
      <c r="G109" s="73"/>
      <c r="H109" s="5">
        <v>1</v>
      </c>
      <c r="I109" s="3">
        <v>10</v>
      </c>
      <c r="J109" s="3">
        <v>10</v>
      </c>
      <c r="K109" s="78"/>
    </row>
    <row r="110" spans="1:11" ht="24.95" customHeight="1">
      <c r="A110" s="77"/>
      <c r="B110" s="3" t="s">
        <v>22</v>
      </c>
      <c r="C110" s="4">
        <v>0</v>
      </c>
      <c r="D110" s="12">
        <v>57.42</v>
      </c>
      <c r="E110" s="73">
        <v>57.42</v>
      </c>
      <c r="F110" s="73"/>
      <c r="G110" s="73"/>
      <c r="H110" s="5">
        <v>1</v>
      </c>
      <c r="I110" s="3" t="s">
        <v>23</v>
      </c>
      <c r="J110" s="3" t="s">
        <v>23</v>
      </c>
      <c r="K110" s="78"/>
    </row>
    <row r="111" spans="1:11" ht="24.95" customHeight="1">
      <c r="A111" s="77"/>
      <c r="B111" s="3" t="s">
        <v>24</v>
      </c>
      <c r="C111" s="4">
        <v>0</v>
      </c>
      <c r="D111" s="4">
        <v>0</v>
      </c>
      <c r="E111" s="73">
        <v>0</v>
      </c>
      <c r="F111" s="73"/>
      <c r="G111" s="73"/>
      <c r="H111" s="5">
        <v>0</v>
      </c>
      <c r="I111" s="3" t="s">
        <v>23</v>
      </c>
      <c r="J111" s="3" t="s">
        <v>23</v>
      </c>
      <c r="K111" s="78"/>
    </row>
    <row r="112" spans="1:11" ht="24.95" customHeight="1">
      <c r="A112" s="77"/>
      <c r="B112" s="3" t="s">
        <v>25</v>
      </c>
      <c r="C112" s="4">
        <v>0</v>
      </c>
      <c r="D112" s="4">
        <v>0</v>
      </c>
      <c r="E112" s="73">
        <v>0</v>
      </c>
      <c r="F112" s="73"/>
      <c r="G112" s="73"/>
      <c r="H112" s="5">
        <v>0</v>
      </c>
      <c r="I112" s="3" t="s">
        <v>23</v>
      </c>
      <c r="J112" s="3" t="s">
        <v>23</v>
      </c>
      <c r="K112" s="78"/>
    </row>
    <row r="113" spans="1:11" ht="24.95" customHeight="1">
      <c r="A113" s="77"/>
      <c r="B113" s="3" t="s">
        <v>26</v>
      </c>
      <c r="C113" s="6"/>
      <c r="D113" s="6"/>
      <c r="E113" s="79"/>
      <c r="F113" s="79"/>
      <c r="G113" s="79"/>
      <c r="H113" s="6"/>
      <c r="I113" s="3" t="s">
        <v>23</v>
      </c>
      <c r="J113" s="3" t="s">
        <v>23</v>
      </c>
      <c r="K113" s="78"/>
    </row>
    <row r="114" spans="1:11" ht="24.95" customHeight="1">
      <c r="A114" s="77" t="s">
        <v>27</v>
      </c>
      <c r="B114" s="3" t="s">
        <v>28</v>
      </c>
      <c r="C114" s="3" t="s">
        <v>29</v>
      </c>
      <c r="D114" s="3" t="s">
        <v>30</v>
      </c>
      <c r="E114" s="3" t="s">
        <v>31</v>
      </c>
      <c r="F114" s="3" t="s">
        <v>32</v>
      </c>
      <c r="G114" s="3" t="s">
        <v>33</v>
      </c>
      <c r="H114" s="3" t="s">
        <v>34</v>
      </c>
      <c r="I114" s="3" t="s">
        <v>18</v>
      </c>
      <c r="J114" s="3" t="s">
        <v>19</v>
      </c>
      <c r="K114" s="3" t="s">
        <v>35</v>
      </c>
    </row>
    <row r="115" spans="1:11" ht="24.95" customHeight="1">
      <c r="A115" s="77"/>
      <c r="B115" s="11" t="s">
        <v>36</v>
      </c>
      <c r="C115" s="11" t="s">
        <v>37</v>
      </c>
      <c r="D115" s="69" t="s">
        <v>264</v>
      </c>
      <c r="E115" s="11" t="s">
        <v>236</v>
      </c>
      <c r="F115" s="11" t="s">
        <v>256</v>
      </c>
      <c r="G115" s="64" t="s">
        <v>38</v>
      </c>
      <c r="H115" s="11" t="s">
        <v>265</v>
      </c>
      <c r="I115" s="11">
        <v>8</v>
      </c>
      <c r="J115" s="11">
        <v>7</v>
      </c>
      <c r="K115" s="11"/>
    </row>
    <row r="116" spans="1:11" ht="24.95" customHeight="1">
      <c r="A116" s="77"/>
      <c r="B116" s="11" t="s">
        <v>36</v>
      </c>
      <c r="C116" s="11" t="s">
        <v>37</v>
      </c>
      <c r="D116" s="69" t="s">
        <v>249</v>
      </c>
      <c r="E116" s="11" t="s">
        <v>236</v>
      </c>
      <c r="F116" s="11" t="s">
        <v>257</v>
      </c>
      <c r="G116" s="64" t="s">
        <v>38</v>
      </c>
      <c r="H116" s="11" t="s">
        <v>260</v>
      </c>
      <c r="I116" s="11">
        <v>5</v>
      </c>
      <c r="J116" s="11">
        <v>5</v>
      </c>
      <c r="K116" s="11"/>
    </row>
    <row r="117" spans="1:11" ht="24.95" customHeight="1">
      <c r="A117" s="77"/>
      <c r="B117" s="11" t="s">
        <v>36</v>
      </c>
      <c r="C117" s="11" t="s">
        <v>37</v>
      </c>
      <c r="D117" s="69" t="s">
        <v>250</v>
      </c>
      <c r="E117" s="11" t="s">
        <v>236</v>
      </c>
      <c r="F117" s="11" t="s">
        <v>257</v>
      </c>
      <c r="G117" s="64" t="s">
        <v>38</v>
      </c>
      <c r="H117" s="11" t="s">
        <v>260</v>
      </c>
      <c r="I117" s="11">
        <v>5</v>
      </c>
      <c r="J117" s="11">
        <v>5</v>
      </c>
      <c r="K117" s="11"/>
    </row>
    <row r="118" spans="1:11" ht="24.95" customHeight="1">
      <c r="A118" s="77"/>
      <c r="B118" s="11" t="s">
        <v>36</v>
      </c>
      <c r="C118" s="11" t="s">
        <v>37</v>
      </c>
      <c r="D118" s="69" t="s">
        <v>263</v>
      </c>
      <c r="E118" s="11" t="s">
        <v>236</v>
      </c>
      <c r="F118" s="70">
        <v>100</v>
      </c>
      <c r="G118" s="64" t="s">
        <v>38</v>
      </c>
      <c r="H118" s="11">
        <v>100</v>
      </c>
      <c r="I118" s="11">
        <v>10</v>
      </c>
      <c r="J118" s="11">
        <v>10</v>
      </c>
      <c r="K118" s="11"/>
    </row>
    <row r="119" spans="1:11" ht="24.95" customHeight="1">
      <c r="A119" s="77"/>
      <c r="B119" s="11" t="s">
        <v>36</v>
      </c>
      <c r="C119" s="11" t="s">
        <v>44</v>
      </c>
      <c r="D119" s="69" t="s">
        <v>251</v>
      </c>
      <c r="E119" s="11" t="s">
        <v>236</v>
      </c>
      <c r="F119" s="70">
        <v>80</v>
      </c>
      <c r="G119" s="64" t="s">
        <v>38</v>
      </c>
      <c r="H119" s="11">
        <v>100</v>
      </c>
      <c r="I119" s="11">
        <v>10</v>
      </c>
      <c r="J119" s="11">
        <v>9</v>
      </c>
      <c r="K119" s="11"/>
    </row>
    <row r="120" spans="1:11" ht="24.95" customHeight="1">
      <c r="A120" s="77"/>
      <c r="B120" s="11" t="s">
        <v>36</v>
      </c>
      <c r="C120" s="11" t="s">
        <v>44</v>
      </c>
      <c r="D120" s="69" t="s">
        <v>252</v>
      </c>
      <c r="E120" s="11" t="s">
        <v>236</v>
      </c>
      <c r="F120" s="70">
        <v>95</v>
      </c>
      <c r="G120" s="64" t="s">
        <v>38</v>
      </c>
      <c r="H120" s="11">
        <v>100</v>
      </c>
      <c r="I120" s="11">
        <v>8</v>
      </c>
      <c r="J120" s="11">
        <v>7</v>
      </c>
      <c r="K120" s="11"/>
    </row>
    <row r="121" spans="1:11" ht="24.95" customHeight="1">
      <c r="A121" s="77"/>
      <c r="B121" s="11" t="s">
        <v>36</v>
      </c>
      <c r="C121" s="11" t="s">
        <v>152</v>
      </c>
      <c r="D121" s="69" t="s">
        <v>262</v>
      </c>
      <c r="E121" s="11" t="s">
        <v>237</v>
      </c>
      <c r="F121" s="11" t="s">
        <v>158</v>
      </c>
      <c r="G121" s="11" t="s">
        <v>239</v>
      </c>
      <c r="H121" s="11" t="s">
        <v>158</v>
      </c>
      <c r="I121" s="11">
        <v>5</v>
      </c>
      <c r="J121" s="11">
        <v>5</v>
      </c>
      <c r="K121" s="11"/>
    </row>
    <row r="122" spans="1:11" ht="24.95" customHeight="1">
      <c r="A122" s="77"/>
      <c r="B122" s="11" t="s">
        <v>153</v>
      </c>
      <c r="C122" s="11" t="s">
        <v>154</v>
      </c>
      <c r="D122" s="69" t="s">
        <v>253</v>
      </c>
      <c r="E122" s="11" t="s">
        <v>236</v>
      </c>
      <c r="F122" s="11" t="s">
        <v>258</v>
      </c>
      <c r="G122" s="11" t="s">
        <v>217</v>
      </c>
      <c r="H122" s="11" t="s">
        <v>258</v>
      </c>
      <c r="I122" s="11">
        <v>10</v>
      </c>
      <c r="J122" s="11">
        <v>10</v>
      </c>
      <c r="K122" s="11"/>
    </row>
    <row r="123" spans="1:11" ht="24.95" customHeight="1">
      <c r="A123" s="77"/>
      <c r="B123" s="11" t="s">
        <v>153</v>
      </c>
      <c r="C123" s="11" t="s">
        <v>154</v>
      </c>
      <c r="D123" s="69" t="s">
        <v>252</v>
      </c>
      <c r="E123" s="11" t="s">
        <v>236</v>
      </c>
      <c r="F123" s="11" t="s">
        <v>261</v>
      </c>
      <c r="G123" s="11" t="s">
        <v>217</v>
      </c>
      <c r="H123" s="11" t="s">
        <v>259</v>
      </c>
      <c r="I123" s="11">
        <v>10</v>
      </c>
      <c r="J123" s="11">
        <v>10</v>
      </c>
      <c r="K123" s="11"/>
    </row>
    <row r="124" spans="1:11" ht="24.95" customHeight="1">
      <c r="A124" s="77"/>
      <c r="B124" s="11" t="s">
        <v>39</v>
      </c>
      <c r="C124" s="11" t="s">
        <v>185</v>
      </c>
      <c r="D124" s="69" t="s">
        <v>254</v>
      </c>
      <c r="E124" s="11" t="s">
        <v>236</v>
      </c>
      <c r="F124" s="70">
        <v>90</v>
      </c>
      <c r="G124" s="64" t="s">
        <v>38</v>
      </c>
      <c r="H124" s="70">
        <v>90</v>
      </c>
      <c r="I124" s="11">
        <v>5</v>
      </c>
      <c r="J124" s="11">
        <v>5</v>
      </c>
      <c r="K124" s="11"/>
    </row>
    <row r="125" spans="1:11" ht="24.95" customHeight="1">
      <c r="A125" s="77"/>
      <c r="B125" s="11" t="s">
        <v>39</v>
      </c>
      <c r="C125" s="11" t="s">
        <v>183</v>
      </c>
      <c r="D125" s="69" t="s">
        <v>255</v>
      </c>
      <c r="E125" s="11" t="s">
        <v>236</v>
      </c>
      <c r="F125" s="70">
        <v>90</v>
      </c>
      <c r="G125" s="64" t="s">
        <v>38</v>
      </c>
      <c r="H125" s="70">
        <v>90</v>
      </c>
      <c r="I125" s="11">
        <v>5</v>
      </c>
      <c r="J125" s="11">
        <v>5</v>
      </c>
      <c r="K125" s="11"/>
    </row>
    <row r="126" spans="1:11" ht="24.95" customHeight="1">
      <c r="A126" s="77"/>
      <c r="B126" s="11" t="s">
        <v>39</v>
      </c>
      <c r="C126" s="11" t="s">
        <v>189</v>
      </c>
      <c r="D126" s="69" t="s">
        <v>187</v>
      </c>
      <c r="E126" s="11" t="s">
        <v>236</v>
      </c>
      <c r="F126" s="70">
        <v>85</v>
      </c>
      <c r="G126" s="64" t="s">
        <v>38</v>
      </c>
      <c r="H126" s="70">
        <v>85</v>
      </c>
      <c r="I126" s="11">
        <v>3</v>
      </c>
      <c r="J126" s="11">
        <v>3</v>
      </c>
      <c r="K126" s="11"/>
    </row>
    <row r="127" spans="1:11" ht="24.95" customHeight="1">
      <c r="A127" s="77"/>
      <c r="B127" s="11" t="s">
        <v>39</v>
      </c>
      <c r="C127" s="11" t="s">
        <v>190</v>
      </c>
      <c r="D127" s="69" t="s">
        <v>187</v>
      </c>
      <c r="E127" s="11" t="s">
        <v>236</v>
      </c>
      <c r="F127" s="70">
        <v>86</v>
      </c>
      <c r="G127" s="64" t="s">
        <v>38</v>
      </c>
      <c r="H127" s="70">
        <v>86</v>
      </c>
      <c r="I127" s="11">
        <v>3</v>
      </c>
      <c r="J127" s="11">
        <v>3</v>
      </c>
      <c r="K127" s="11"/>
    </row>
    <row r="128" spans="1:11" ht="24.95" customHeight="1">
      <c r="A128" s="77"/>
      <c r="B128" s="11" t="s">
        <v>161</v>
      </c>
      <c r="C128" s="11" t="s">
        <v>161</v>
      </c>
      <c r="D128" s="69" t="s">
        <v>162</v>
      </c>
      <c r="E128" s="11" t="s">
        <v>236</v>
      </c>
      <c r="F128" s="70">
        <v>85</v>
      </c>
      <c r="G128" s="64" t="s">
        <v>38</v>
      </c>
      <c r="H128" s="70">
        <v>85</v>
      </c>
      <c r="I128" s="11">
        <v>3</v>
      </c>
      <c r="J128" s="11">
        <v>3</v>
      </c>
      <c r="K128" s="11"/>
    </row>
    <row r="129" spans="1:11" ht="24.95" customHeight="1">
      <c r="A129" s="77" t="s">
        <v>40</v>
      </c>
      <c r="B129" s="77"/>
      <c r="C129" s="77"/>
      <c r="D129" s="77"/>
      <c r="E129" s="77"/>
      <c r="F129" s="77"/>
      <c r="G129" s="77"/>
      <c r="H129" s="77"/>
      <c r="I129" s="3">
        <v>100</v>
      </c>
      <c r="J129" s="11">
        <v>97</v>
      </c>
      <c r="K129" s="1"/>
    </row>
    <row r="130" spans="1:11" ht="24.95" customHeight="1">
      <c r="A130" s="3" t="s">
        <v>41</v>
      </c>
      <c r="B130" s="82" t="s">
        <v>266</v>
      </c>
      <c r="C130" s="82"/>
      <c r="D130" s="82"/>
      <c r="E130" s="82"/>
      <c r="F130" s="82"/>
      <c r="G130" s="82"/>
      <c r="H130" s="82"/>
      <c r="I130" s="82"/>
      <c r="J130" s="82"/>
      <c r="K130" s="82"/>
    </row>
    <row r="131" spans="1:11" ht="24.95" customHeight="1">
      <c r="A131" s="3" t="s">
        <v>42</v>
      </c>
      <c r="B131" s="82" t="s">
        <v>268</v>
      </c>
      <c r="C131" s="82"/>
      <c r="D131" s="82"/>
      <c r="E131" s="82"/>
      <c r="F131" s="82"/>
      <c r="G131" s="82"/>
      <c r="H131" s="82"/>
      <c r="I131" s="82"/>
      <c r="J131" s="82"/>
      <c r="K131" s="82"/>
    </row>
    <row r="132" spans="1:11" ht="24.95" customHeight="1">
      <c r="A132" s="3" t="s">
        <v>43</v>
      </c>
      <c r="B132" s="82" t="s">
        <v>269</v>
      </c>
      <c r="C132" s="82"/>
      <c r="D132" s="82"/>
      <c r="E132" s="82"/>
      <c r="F132" s="82"/>
      <c r="G132" s="82"/>
      <c r="H132" s="82"/>
      <c r="I132" s="82"/>
      <c r="J132" s="82"/>
      <c r="K132" s="82"/>
    </row>
    <row r="133" spans="1:11" ht="24.95" customHeight="1">
      <c r="A133" s="81" t="s">
        <v>146</v>
      </c>
      <c r="B133" s="81"/>
      <c r="C133" s="81"/>
      <c r="D133" s="81"/>
      <c r="E133" s="81"/>
      <c r="F133" s="81" t="s">
        <v>59</v>
      </c>
      <c r="G133" s="81"/>
      <c r="H133" s="81"/>
      <c r="I133" s="81"/>
      <c r="J133" s="81"/>
      <c r="K133" s="81"/>
    </row>
    <row r="134" spans="1:11" ht="24.9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 ht="24.9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 ht="24.95" customHeight="1">
      <c r="A136" s="74" t="s">
        <v>1</v>
      </c>
      <c r="B136" s="74"/>
      <c r="C136" s="74"/>
      <c r="D136" s="74"/>
      <c r="E136" s="74"/>
      <c r="F136" s="74"/>
      <c r="G136" s="74"/>
      <c r="H136" s="74"/>
      <c r="I136" s="74"/>
      <c r="J136" s="74"/>
      <c r="K136" s="74"/>
    </row>
    <row r="137" spans="1:11" ht="24.95" customHeight="1">
      <c r="A137" s="75" t="s">
        <v>2</v>
      </c>
      <c r="B137" s="75"/>
      <c r="C137" s="75" t="s">
        <v>46</v>
      </c>
      <c r="D137" s="75"/>
      <c r="E137" s="75"/>
      <c r="F137" s="75"/>
      <c r="G137" s="75"/>
      <c r="H137" s="75"/>
      <c r="I137" s="75"/>
      <c r="J137" s="75"/>
      <c r="K137" s="75"/>
    </row>
    <row r="138" spans="1:11" ht="24.95" customHeight="1">
      <c r="A138" s="75" t="s">
        <v>3</v>
      </c>
      <c r="B138" s="75"/>
      <c r="C138" s="75" t="s">
        <v>4</v>
      </c>
      <c r="D138" s="75"/>
      <c r="E138" s="75"/>
      <c r="F138" s="75"/>
      <c r="G138" s="75"/>
      <c r="H138" s="2" t="s">
        <v>5</v>
      </c>
      <c r="I138" s="77" t="s">
        <v>6</v>
      </c>
      <c r="J138" s="77"/>
      <c r="K138" s="77"/>
    </row>
    <row r="139" spans="1:11" ht="24.95" customHeight="1">
      <c r="A139" s="75" t="s">
        <v>7</v>
      </c>
      <c r="B139" s="75" t="s">
        <v>8</v>
      </c>
      <c r="C139" s="77" t="s">
        <v>9</v>
      </c>
      <c r="D139" s="77"/>
      <c r="E139" s="77"/>
      <c r="F139" s="77"/>
      <c r="G139" s="77"/>
      <c r="H139" s="80" t="s">
        <v>10</v>
      </c>
      <c r="I139" s="80"/>
      <c r="J139" s="80"/>
      <c r="K139" s="80"/>
    </row>
    <row r="140" spans="1:11" ht="89.25" customHeight="1">
      <c r="A140" s="75"/>
      <c r="B140" s="75"/>
      <c r="C140" s="75" t="s">
        <v>270</v>
      </c>
      <c r="D140" s="75"/>
      <c r="E140" s="75"/>
      <c r="F140" s="75"/>
      <c r="G140" s="75"/>
      <c r="H140" s="81" t="s">
        <v>271</v>
      </c>
      <c r="I140" s="81"/>
      <c r="J140" s="81"/>
      <c r="K140" s="81"/>
    </row>
    <row r="141" spans="1:11" ht="24.95" customHeight="1">
      <c r="A141" s="75"/>
      <c r="B141" s="1" t="s">
        <v>11</v>
      </c>
      <c r="C141" s="75" t="s">
        <v>284</v>
      </c>
      <c r="D141" s="75"/>
      <c r="E141" s="75"/>
      <c r="F141" s="75"/>
      <c r="G141" s="75"/>
      <c r="H141" s="75"/>
      <c r="I141" s="75"/>
      <c r="J141" s="75"/>
      <c r="K141" s="75"/>
    </row>
    <row r="142" spans="1:11" ht="24.95" customHeight="1">
      <c r="A142" s="77" t="s">
        <v>12</v>
      </c>
      <c r="B142" s="3" t="s">
        <v>13</v>
      </c>
      <c r="C142" s="3" t="s">
        <v>14</v>
      </c>
      <c r="D142" s="3" t="s">
        <v>15</v>
      </c>
      <c r="E142" s="77" t="s">
        <v>16</v>
      </c>
      <c r="F142" s="77"/>
      <c r="G142" s="77"/>
      <c r="H142" s="3" t="s">
        <v>17</v>
      </c>
      <c r="I142" s="3" t="s">
        <v>18</v>
      </c>
      <c r="J142" s="3" t="s">
        <v>19</v>
      </c>
      <c r="K142" s="3" t="s">
        <v>20</v>
      </c>
    </row>
    <row r="143" spans="1:11" ht="24.95" customHeight="1">
      <c r="A143" s="77"/>
      <c r="B143" s="3" t="s">
        <v>21</v>
      </c>
      <c r="C143" s="4">
        <v>0</v>
      </c>
      <c r="D143" s="4">
        <v>28.37</v>
      </c>
      <c r="E143" s="73">
        <v>28.37</v>
      </c>
      <c r="F143" s="73"/>
      <c r="G143" s="73"/>
      <c r="H143" s="5">
        <v>1</v>
      </c>
      <c r="I143" s="3">
        <v>10</v>
      </c>
      <c r="J143" s="3">
        <v>10</v>
      </c>
      <c r="K143" s="78"/>
    </row>
    <row r="144" spans="1:11" ht="24.95" customHeight="1">
      <c r="A144" s="77"/>
      <c r="B144" s="3" t="s">
        <v>22</v>
      </c>
      <c r="C144" s="4">
        <v>0</v>
      </c>
      <c r="D144" s="12">
        <v>28.37</v>
      </c>
      <c r="E144" s="73">
        <v>28.37</v>
      </c>
      <c r="F144" s="73"/>
      <c r="G144" s="73"/>
      <c r="H144" s="5">
        <v>1</v>
      </c>
      <c r="I144" s="3" t="s">
        <v>23</v>
      </c>
      <c r="J144" s="3" t="s">
        <v>23</v>
      </c>
      <c r="K144" s="78"/>
    </row>
    <row r="145" spans="1:11" ht="24.95" customHeight="1">
      <c r="A145" s="77"/>
      <c r="B145" s="3" t="s">
        <v>24</v>
      </c>
      <c r="C145" s="4">
        <v>0</v>
      </c>
      <c r="D145" s="4">
        <v>0</v>
      </c>
      <c r="E145" s="73">
        <v>0</v>
      </c>
      <c r="F145" s="73"/>
      <c r="G145" s="73"/>
      <c r="H145" s="5">
        <v>0</v>
      </c>
      <c r="I145" s="3" t="s">
        <v>23</v>
      </c>
      <c r="J145" s="3" t="s">
        <v>23</v>
      </c>
      <c r="K145" s="78"/>
    </row>
    <row r="146" spans="1:11" ht="24.95" customHeight="1">
      <c r="A146" s="77"/>
      <c r="B146" s="3" t="s">
        <v>25</v>
      </c>
      <c r="C146" s="4">
        <v>0</v>
      </c>
      <c r="D146" s="4">
        <v>0</v>
      </c>
      <c r="E146" s="73">
        <v>0</v>
      </c>
      <c r="F146" s="73"/>
      <c r="G146" s="73"/>
      <c r="H146" s="5">
        <v>0</v>
      </c>
      <c r="I146" s="3" t="s">
        <v>23</v>
      </c>
      <c r="J146" s="3" t="s">
        <v>23</v>
      </c>
      <c r="K146" s="78"/>
    </row>
    <row r="147" spans="1:11" ht="24.95" customHeight="1">
      <c r="A147" s="77"/>
      <c r="B147" s="3" t="s">
        <v>26</v>
      </c>
      <c r="C147" s="6"/>
      <c r="D147" s="6"/>
      <c r="E147" s="79"/>
      <c r="F147" s="79"/>
      <c r="G147" s="79"/>
      <c r="H147" s="6"/>
      <c r="I147" s="3" t="s">
        <v>23</v>
      </c>
      <c r="J147" s="3" t="s">
        <v>23</v>
      </c>
      <c r="K147" s="78"/>
    </row>
    <row r="148" spans="1:11" ht="24.95" customHeight="1">
      <c r="A148" s="77" t="s">
        <v>27</v>
      </c>
      <c r="B148" s="3" t="s">
        <v>28</v>
      </c>
      <c r="C148" s="3" t="s">
        <v>29</v>
      </c>
      <c r="D148" s="3" t="s">
        <v>30</v>
      </c>
      <c r="E148" s="3" t="s">
        <v>31</v>
      </c>
      <c r="F148" s="3" t="s">
        <v>32</v>
      </c>
      <c r="G148" s="3" t="s">
        <v>33</v>
      </c>
      <c r="H148" s="3" t="s">
        <v>34</v>
      </c>
      <c r="I148" s="3" t="s">
        <v>18</v>
      </c>
      <c r="J148" s="3" t="s">
        <v>19</v>
      </c>
      <c r="K148" s="3" t="s">
        <v>35</v>
      </c>
    </row>
    <row r="149" spans="1:11" ht="24.95" customHeight="1">
      <c r="A149" s="77"/>
      <c r="B149" s="11" t="s">
        <v>36</v>
      </c>
      <c r="C149" s="11" t="s">
        <v>37</v>
      </c>
      <c r="D149" s="11" t="s">
        <v>272</v>
      </c>
      <c r="E149" s="11" t="s">
        <v>236</v>
      </c>
      <c r="F149" s="11" t="s">
        <v>280</v>
      </c>
      <c r="G149" s="11" t="s">
        <v>283</v>
      </c>
      <c r="H149" s="11" t="s">
        <v>280</v>
      </c>
      <c r="I149" s="11">
        <v>10</v>
      </c>
      <c r="J149" s="11">
        <v>9</v>
      </c>
      <c r="K149" s="11"/>
    </row>
    <row r="150" spans="1:11" ht="24.95" customHeight="1">
      <c r="A150" s="77"/>
      <c r="B150" s="11" t="s">
        <v>36</v>
      </c>
      <c r="C150" s="11" t="s">
        <v>37</v>
      </c>
      <c r="D150" s="11" t="s">
        <v>273</v>
      </c>
      <c r="E150" s="11" t="s">
        <v>236</v>
      </c>
      <c r="F150" s="11">
        <v>100</v>
      </c>
      <c r="G150" s="64" t="s">
        <v>38</v>
      </c>
      <c r="H150" s="11">
        <v>100</v>
      </c>
      <c r="I150" s="11">
        <v>10</v>
      </c>
      <c r="J150" s="11">
        <v>10</v>
      </c>
      <c r="K150" s="11"/>
    </row>
    <row r="151" spans="1:11" ht="24.95" customHeight="1">
      <c r="A151" s="77"/>
      <c r="B151" s="11" t="s">
        <v>36</v>
      </c>
      <c r="C151" s="11" t="s">
        <v>44</v>
      </c>
      <c r="D151" s="11" t="s">
        <v>274</v>
      </c>
      <c r="E151" s="11" t="s">
        <v>236</v>
      </c>
      <c r="F151" s="11">
        <v>60</v>
      </c>
      <c r="G151" s="64" t="s">
        <v>38</v>
      </c>
      <c r="H151" s="11">
        <v>60</v>
      </c>
      <c r="I151" s="11">
        <v>10</v>
      </c>
      <c r="J151" s="11">
        <v>8</v>
      </c>
      <c r="K151" s="11"/>
    </row>
    <row r="152" spans="1:11" ht="24.95" customHeight="1">
      <c r="A152" s="77"/>
      <c r="B152" s="11" t="s">
        <v>36</v>
      </c>
      <c r="C152" s="11" t="s">
        <v>44</v>
      </c>
      <c r="D152" s="11" t="s">
        <v>275</v>
      </c>
      <c r="E152" s="11" t="s">
        <v>236</v>
      </c>
      <c r="F152" s="11">
        <v>96</v>
      </c>
      <c r="G152" s="64" t="s">
        <v>38</v>
      </c>
      <c r="H152" s="11">
        <v>96</v>
      </c>
      <c r="I152" s="11">
        <v>10</v>
      </c>
      <c r="J152" s="11">
        <v>10</v>
      </c>
      <c r="K152" s="11"/>
    </row>
    <row r="153" spans="1:11" ht="24.95" customHeight="1">
      <c r="A153" s="77"/>
      <c r="B153" s="11" t="s">
        <v>36</v>
      </c>
      <c r="C153" s="11" t="s">
        <v>152</v>
      </c>
      <c r="D153" s="11" t="s">
        <v>177</v>
      </c>
      <c r="E153" s="11" t="s">
        <v>236</v>
      </c>
      <c r="F153" s="11" t="s">
        <v>157</v>
      </c>
      <c r="G153" s="11" t="s">
        <v>239</v>
      </c>
      <c r="H153" s="11" t="s">
        <v>157</v>
      </c>
      <c r="I153" s="11">
        <v>5</v>
      </c>
      <c r="J153" s="11">
        <v>5</v>
      </c>
      <c r="K153" s="11"/>
    </row>
    <row r="154" spans="1:11" ht="24.95" customHeight="1">
      <c r="A154" s="77"/>
      <c r="B154" s="11" t="s">
        <v>153</v>
      </c>
      <c r="C154" s="11" t="s">
        <v>154</v>
      </c>
      <c r="D154" s="11" t="s">
        <v>276</v>
      </c>
      <c r="E154" s="11" t="s">
        <v>236</v>
      </c>
      <c r="F154" s="11" t="s">
        <v>282</v>
      </c>
      <c r="G154" s="11" t="s">
        <v>179</v>
      </c>
      <c r="H154" s="11" t="s">
        <v>282</v>
      </c>
      <c r="I154" s="11">
        <v>10</v>
      </c>
      <c r="J154" s="11">
        <v>10</v>
      </c>
      <c r="K154" s="11"/>
    </row>
    <row r="155" spans="1:11" ht="24.95" customHeight="1">
      <c r="A155" s="77"/>
      <c r="B155" s="11" t="s">
        <v>39</v>
      </c>
      <c r="C155" s="11" t="s">
        <v>185</v>
      </c>
      <c r="D155" s="11" t="s">
        <v>277</v>
      </c>
      <c r="E155" s="11" t="s">
        <v>236</v>
      </c>
      <c r="F155" s="11">
        <v>90</v>
      </c>
      <c r="G155" s="64" t="s">
        <v>38</v>
      </c>
      <c r="H155" s="11">
        <v>90</v>
      </c>
      <c r="I155" s="11">
        <v>10</v>
      </c>
      <c r="J155" s="11">
        <v>10</v>
      </c>
      <c r="K155" s="11"/>
    </row>
    <row r="156" spans="1:11" ht="24.95" customHeight="1">
      <c r="A156" s="77"/>
      <c r="B156" s="11" t="s">
        <v>39</v>
      </c>
      <c r="C156" s="11" t="s">
        <v>183</v>
      </c>
      <c r="D156" s="11" t="s">
        <v>162</v>
      </c>
      <c r="E156" s="11" t="s">
        <v>236</v>
      </c>
      <c r="F156" s="11">
        <v>95</v>
      </c>
      <c r="G156" s="64" t="s">
        <v>38</v>
      </c>
      <c r="H156" s="11">
        <v>95</v>
      </c>
      <c r="I156" s="11">
        <v>10</v>
      </c>
      <c r="J156" s="11">
        <v>10</v>
      </c>
      <c r="K156" s="11"/>
    </row>
    <row r="157" spans="1:11" ht="24.95" customHeight="1">
      <c r="A157" s="77"/>
      <c r="B157" s="11" t="s">
        <v>39</v>
      </c>
      <c r="C157" s="11" t="s">
        <v>189</v>
      </c>
      <c r="D157" s="11" t="s">
        <v>278</v>
      </c>
      <c r="E157" s="11" t="s">
        <v>236</v>
      </c>
      <c r="F157" s="11">
        <v>80</v>
      </c>
      <c r="G157" s="64" t="s">
        <v>38</v>
      </c>
      <c r="H157" s="11">
        <v>80</v>
      </c>
      <c r="I157" s="11">
        <v>5</v>
      </c>
      <c r="J157" s="11">
        <v>5</v>
      </c>
      <c r="K157" s="11"/>
    </row>
    <row r="158" spans="1:11" ht="24.95" customHeight="1">
      <c r="A158" s="77"/>
      <c r="B158" s="11" t="s">
        <v>39</v>
      </c>
      <c r="C158" s="11" t="s">
        <v>190</v>
      </c>
      <c r="D158" s="11" t="s">
        <v>279</v>
      </c>
      <c r="E158" s="11" t="s">
        <v>236</v>
      </c>
      <c r="F158" s="11" t="s">
        <v>281</v>
      </c>
      <c r="G158" s="11" t="s">
        <v>239</v>
      </c>
      <c r="H158" s="11" t="s">
        <v>281</v>
      </c>
      <c r="I158" s="11">
        <v>5</v>
      </c>
      <c r="J158" s="11">
        <v>5</v>
      </c>
      <c r="K158" s="11"/>
    </row>
    <row r="159" spans="1:11" ht="24.95" customHeight="1">
      <c r="A159" s="77"/>
      <c r="B159" s="11" t="s">
        <v>161</v>
      </c>
      <c r="C159" s="11" t="s">
        <v>161</v>
      </c>
      <c r="D159" s="11" t="s">
        <v>235</v>
      </c>
      <c r="E159" s="11" t="s">
        <v>236</v>
      </c>
      <c r="F159" s="11">
        <v>95</v>
      </c>
      <c r="G159" s="64" t="s">
        <v>38</v>
      </c>
      <c r="H159" s="11">
        <v>95</v>
      </c>
      <c r="I159" s="11">
        <v>5</v>
      </c>
      <c r="J159" s="11">
        <v>5</v>
      </c>
      <c r="K159" s="11"/>
    </row>
    <row r="160" spans="1:11" ht="24.95" customHeight="1">
      <c r="A160" s="77" t="s">
        <v>40</v>
      </c>
      <c r="B160" s="77"/>
      <c r="C160" s="77"/>
      <c r="D160" s="77"/>
      <c r="E160" s="77"/>
      <c r="F160" s="77"/>
      <c r="G160" s="77"/>
      <c r="H160" s="77"/>
      <c r="I160" s="3">
        <v>100</v>
      </c>
      <c r="J160" s="1">
        <v>97</v>
      </c>
      <c r="K160" s="1"/>
    </row>
    <row r="161" spans="1:11" ht="24.95" customHeight="1">
      <c r="A161" s="3" t="s">
        <v>41</v>
      </c>
      <c r="B161" s="83" t="s">
        <v>285</v>
      </c>
      <c r="C161" s="83"/>
      <c r="D161" s="83"/>
      <c r="E161" s="83"/>
      <c r="F161" s="83"/>
      <c r="G161" s="83"/>
      <c r="H161" s="83"/>
      <c r="I161" s="83"/>
      <c r="J161" s="83"/>
      <c r="K161" s="83"/>
    </row>
    <row r="162" spans="1:11" ht="24.95" customHeight="1">
      <c r="A162" s="3" t="s">
        <v>42</v>
      </c>
      <c r="B162" s="83" t="s">
        <v>287</v>
      </c>
      <c r="C162" s="83"/>
      <c r="D162" s="83"/>
      <c r="E162" s="83"/>
      <c r="F162" s="83"/>
      <c r="G162" s="83"/>
      <c r="H162" s="83"/>
      <c r="I162" s="83"/>
      <c r="J162" s="83"/>
      <c r="K162" s="83"/>
    </row>
    <row r="163" spans="1:11" ht="24.95" customHeight="1">
      <c r="A163" s="3" t="s">
        <v>43</v>
      </c>
      <c r="B163" s="83" t="s">
        <v>286</v>
      </c>
      <c r="C163" s="83"/>
      <c r="D163" s="83"/>
      <c r="E163" s="83"/>
      <c r="F163" s="83"/>
      <c r="G163" s="83"/>
      <c r="H163" s="83"/>
      <c r="I163" s="83"/>
      <c r="J163" s="83"/>
      <c r="K163" s="83"/>
    </row>
    <row r="164" spans="1:11" ht="24.95" customHeight="1">
      <c r="A164" s="81" t="s">
        <v>146</v>
      </c>
      <c r="B164" s="81"/>
      <c r="C164" s="81"/>
      <c r="D164" s="81"/>
      <c r="E164" s="81"/>
      <c r="F164" s="81" t="s">
        <v>59</v>
      </c>
      <c r="G164" s="81"/>
      <c r="H164" s="81"/>
      <c r="I164" s="81"/>
      <c r="J164" s="81"/>
      <c r="K164" s="81"/>
    </row>
    <row r="165" spans="1:11" ht="24.9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 ht="24.95" customHeight="1">
      <c r="A166" s="74" t="s">
        <v>1</v>
      </c>
      <c r="B166" s="74"/>
      <c r="C166" s="74"/>
      <c r="D166" s="74"/>
      <c r="E166" s="74"/>
      <c r="F166" s="74"/>
      <c r="G166" s="74"/>
      <c r="H166" s="74"/>
      <c r="I166" s="74"/>
      <c r="J166" s="74"/>
      <c r="K166" s="74"/>
    </row>
    <row r="167" spans="1:11" ht="24.95" customHeight="1">
      <c r="A167" s="75" t="s">
        <v>2</v>
      </c>
      <c r="B167" s="75"/>
      <c r="C167" s="75" t="s">
        <v>47</v>
      </c>
      <c r="D167" s="75"/>
      <c r="E167" s="75"/>
      <c r="F167" s="75"/>
      <c r="G167" s="75"/>
      <c r="H167" s="75"/>
      <c r="I167" s="75"/>
      <c r="J167" s="75"/>
      <c r="K167" s="75"/>
    </row>
    <row r="168" spans="1:11" ht="24.95" customHeight="1">
      <c r="A168" s="75" t="s">
        <v>3</v>
      </c>
      <c r="B168" s="75"/>
      <c r="C168" s="75" t="s">
        <v>4</v>
      </c>
      <c r="D168" s="75"/>
      <c r="E168" s="75"/>
      <c r="F168" s="75"/>
      <c r="G168" s="75"/>
      <c r="H168" s="2" t="s">
        <v>5</v>
      </c>
      <c r="I168" s="77" t="s">
        <v>6</v>
      </c>
      <c r="J168" s="77"/>
      <c r="K168" s="77"/>
    </row>
    <row r="169" spans="1:11" ht="24.95" customHeight="1">
      <c r="A169" s="75" t="s">
        <v>7</v>
      </c>
      <c r="B169" s="75" t="s">
        <v>8</v>
      </c>
      <c r="C169" s="77" t="s">
        <v>9</v>
      </c>
      <c r="D169" s="77"/>
      <c r="E169" s="77"/>
      <c r="F169" s="77"/>
      <c r="G169" s="77"/>
      <c r="H169" s="80" t="s">
        <v>10</v>
      </c>
      <c r="I169" s="80"/>
      <c r="J169" s="80"/>
      <c r="K169" s="80"/>
    </row>
    <row r="170" spans="1:11" ht="24.95" customHeight="1">
      <c r="A170" s="75"/>
      <c r="B170" s="75"/>
      <c r="C170" s="76" t="s">
        <v>57</v>
      </c>
      <c r="D170" s="76"/>
      <c r="E170" s="76"/>
      <c r="F170" s="76"/>
      <c r="G170" s="76"/>
      <c r="H170" s="92" t="s">
        <v>58</v>
      </c>
      <c r="I170" s="92"/>
      <c r="J170" s="92"/>
      <c r="K170" s="92"/>
    </row>
    <row r="171" spans="1:11" ht="24.95" customHeight="1">
      <c r="A171" s="75"/>
      <c r="B171" s="1" t="s">
        <v>11</v>
      </c>
      <c r="C171" s="75" t="s">
        <v>147</v>
      </c>
      <c r="D171" s="75"/>
      <c r="E171" s="75"/>
      <c r="F171" s="75"/>
      <c r="G171" s="75"/>
      <c r="H171" s="75"/>
      <c r="I171" s="75"/>
      <c r="J171" s="75"/>
      <c r="K171" s="75"/>
    </row>
    <row r="172" spans="1:11" ht="24.95" customHeight="1">
      <c r="A172" s="77" t="s">
        <v>12</v>
      </c>
      <c r="B172" s="3" t="s">
        <v>13</v>
      </c>
      <c r="C172" s="3" t="s">
        <v>14</v>
      </c>
      <c r="D172" s="3" t="s">
        <v>15</v>
      </c>
      <c r="E172" s="77" t="s">
        <v>16</v>
      </c>
      <c r="F172" s="77"/>
      <c r="G172" s="77"/>
      <c r="H172" s="3" t="s">
        <v>17</v>
      </c>
      <c r="I172" s="3" t="s">
        <v>18</v>
      </c>
      <c r="J172" s="3" t="s">
        <v>19</v>
      </c>
      <c r="K172" s="3" t="s">
        <v>20</v>
      </c>
    </row>
    <row r="173" spans="1:11" ht="24.95" customHeight="1">
      <c r="A173" s="77"/>
      <c r="B173" s="3" t="s">
        <v>21</v>
      </c>
      <c r="C173" s="4">
        <v>0</v>
      </c>
      <c r="D173" s="4">
        <v>609.20000000000005</v>
      </c>
      <c r="E173" s="73">
        <v>609.20000000000005</v>
      </c>
      <c r="F173" s="73"/>
      <c r="G173" s="73"/>
      <c r="H173" s="5">
        <v>1</v>
      </c>
      <c r="I173" s="3">
        <v>10</v>
      </c>
      <c r="J173" s="3">
        <v>10</v>
      </c>
      <c r="K173" s="78"/>
    </row>
    <row r="174" spans="1:11" ht="24.95" customHeight="1">
      <c r="A174" s="77"/>
      <c r="B174" s="3" t="s">
        <v>22</v>
      </c>
      <c r="C174" s="4">
        <v>0</v>
      </c>
      <c r="D174" s="4">
        <v>609.20000000000005</v>
      </c>
      <c r="E174" s="73">
        <v>609.20000000000005</v>
      </c>
      <c r="F174" s="73"/>
      <c r="G174" s="73"/>
      <c r="H174" s="5">
        <v>1</v>
      </c>
      <c r="I174" s="3" t="s">
        <v>23</v>
      </c>
      <c r="J174" s="3" t="s">
        <v>23</v>
      </c>
      <c r="K174" s="78"/>
    </row>
    <row r="175" spans="1:11" ht="24.95" customHeight="1">
      <c r="A175" s="77"/>
      <c r="B175" s="3" t="s">
        <v>24</v>
      </c>
      <c r="C175" s="4">
        <v>0</v>
      </c>
      <c r="D175" s="4">
        <v>0</v>
      </c>
      <c r="E175" s="73">
        <v>0</v>
      </c>
      <c r="F175" s="73"/>
      <c r="G175" s="73"/>
      <c r="H175" s="5">
        <v>0</v>
      </c>
      <c r="I175" s="3" t="s">
        <v>23</v>
      </c>
      <c r="J175" s="3" t="s">
        <v>23</v>
      </c>
      <c r="K175" s="78"/>
    </row>
    <row r="176" spans="1:11" ht="24.95" customHeight="1">
      <c r="A176" s="77"/>
      <c r="B176" s="3" t="s">
        <v>25</v>
      </c>
      <c r="C176" s="4">
        <v>0</v>
      </c>
      <c r="D176" s="4">
        <v>0</v>
      </c>
      <c r="E176" s="73">
        <v>0</v>
      </c>
      <c r="F176" s="73"/>
      <c r="G176" s="73"/>
      <c r="H176" s="5">
        <v>0</v>
      </c>
      <c r="I176" s="3" t="s">
        <v>23</v>
      </c>
      <c r="J176" s="3" t="s">
        <v>23</v>
      </c>
      <c r="K176" s="78"/>
    </row>
    <row r="177" spans="1:11" ht="24.95" customHeight="1">
      <c r="A177" s="77"/>
      <c r="B177" s="3" t="s">
        <v>26</v>
      </c>
      <c r="C177" s="6"/>
      <c r="D177" s="6"/>
      <c r="E177" s="79"/>
      <c r="F177" s="79"/>
      <c r="G177" s="79"/>
      <c r="H177" s="6"/>
      <c r="I177" s="3" t="s">
        <v>23</v>
      </c>
      <c r="J177" s="3" t="s">
        <v>23</v>
      </c>
      <c r="K177" s="78"/>
    </row>
    <row r="178" spans="1:11" ht="24.95" customHeight="1">
      <c r="A178" s="90" t="s">
        <v>27</v>
      </c>
      <c r="B178" s="3" t="s">
        <v>28</v>
      </c>
      <c r="C178" s="3" t="s">
        <v>29</v>
      </c>
      <c r="D178" s="3" t="s">
        <v>30</v>
      </c>
      <c r="E178" s="3" t="s">
        <v>31</v>
      </c>
      <c r="F178" s="3" t="s">
        <v>32</v>
      </c>
      <c r="G178" s="3" t="s">
        <v>33</v>
      </c>
      <c r="H178" s="3" t="s">
        <v>34</v>
      </c>
      <c r="I178" s="3" t="s">
        <v>18</v>
      </c>
      <c r="J178" s="3" t="s">
        <v>19</v>
      </c>
      <c r="K178" s="3" t="s">
        <v>35</v>
      </c>
    </row>
    <row r="179" spans="1:11" ht="24.95" customHeight="1">
      <c r="A179" s="91"/>
      <c r="B179" s="11" t="s">
        <v>150</v>
      </c>
      <c r="C179" s="61" t="s">
        <v>149</v>
      </c>
      <c r="D179" s="11" t="s">
        <v>148</v>
      </c>
      <c r="E179" s="62" t="s">
        <v>151</v>
      </c>
      <c r="F179" s="62">
        <v>100</v>
      </c>
      <c r="G179" s="62" t="s">
        <v>38</v>
      </c>
      <c r="H179" s="63">
        <v>1</v>
      </c>
      <c r="I179" s="3">
        <v>20</v>
      </c>
      <c r="J179" s="11">
        <v>20</v>
      </c>
      <c r="K179" s="6"/>
    </row>
    <row r="180" spans="1:11" ht="24.95" customHeight="1">
      <c r="A180" s="91"/>
      <c r="B180" s="11" t="s">
        <v>150</v>
      </c>
      <c r="C180" s="61" t="s">
        <v>44</v>
      </c>
      <c r="D180" s="11" t="s">
        <v>156</v>
      </c>
      <c r="E180" s="62" t="s">
        <v>151</v>
      </c>
      <c r="F180" s="62">
        <v>100</v>
      </c>
      <c r="G180" s="62" t="s">
        <v>38</v>
      </c>
      <c r="H180" s="63">
        <v>1</v>
      </c>
      <c r="I180" s="11">
        <v>20</v>
      </c>
      <c r="J180" s="11">
        <v>20</v>
      </c>
      <c r="K180" s="13"/>
    </row>
    <row r="181" spans="1:11" ht="24.95" customHeight="1">
      <c r="A181" s="91"/>
      <c r="B181" s="11" t="s">
        <v>150</v>
      </c>
      <c r="C181" s="61" t="s">
        <v>152</v>
      </c>
      <c r="D181" s="62" t="s">
        <v>159</v>
      </c>
      <c r="E181" s="62" t="s">
        <v>151</v>
      </c>
      <c r="F181" s="62">
        <v>100</v>
      </c>
      <c r="G181" s="62" t="s">
        <v>38</v>
      </c>
      <c r="H181" s="63">
        <v>1</v>
      </c>
      <c r="I181" s="11">
        <v>20</v>
      </c>
      <c r="J181" s="11">
        <v>20</v>
      </c>
      <c r="K181" s="13"/>
    </row>
    <row r="182" spans="1:11" ht="24.95" customHeight="1">
      <c r="A182" s="91"/>
      <c r="B182" s="11" t="s">
        <v>153</v>
      </c>
      <c r="C182" s="61" t="s">
        <v>155</v>
      </c>
      <c r="D182" s="11" t="s">
        <v>160</v>
      </c>
      <c r="E182" s="62" t="s">
        <v>151</v>
      </c>
      <c r="F182" s="62">
        <v>100</v>
      </c>
      <c r="G182" s="62" t="s">
        <v>38</v>
      </c>
      <c r="H182" s="63">
        <v>1</v>
      </c>
      <c r="I182" s="11">
        <v>20</v>
      </c>
      <c r="J182" s="11">
        <v>20</v>
      </c>
      <c r="K182" s="13"/>
    </row>
    <row r="183" spans="1:11" ht="24.95" customHeight="1">
      <c r="A183" s="91"/>
      <c r="B183" s="62" t="s">
        <v>161</v>
      </c>
      <c r="C183" s="62" t="s">
        <v>161</v>
      </c>
      <c r="D183" s="62" t="s">
        <v>162</v>
      </c>
      <c r="E183" s="62" t="s">
        <v>151</v>
      </c>
      <c r="F183" s="62">
        <v>98</v>
      </c>
      <c r="G183" s="62" t="s">
        <v>38</v>
      </c>
      <c r="H183" s="63">
        <v>1</v>
      </c>
      <c r="I183" s="11">
        <v>10</v>
      </c>
      <c r="J183" s="11">
        <v>9</v>
      </c>
      <c r="K183" s="13"/>
    </row>
    <row r="184" spans="1:11" ht="24.95" customHeight="1">
      <c r="A184" s="77" t="s">
        <v>40</v>
      </c>
      <c r="B184" s="77"/>
      <c r="C184" s="77"/>
      <c r="D184" s="77"/>
      <c r="E184" s="77"/>
      <c r="F184" s="77"/>
      <c r="G184" s="77"/>
      <c r="H184" s="77"/>
      <c r="I184" s="3">
        <v>100</v>
      </c>
      <c r="J184" s="1">
        <v>99</v>
      </c>
      <c r="K184" s="1"/>
    </row>
    <row r="185" spans="1:11" ht="24.95" customHeight="1">
      <c r="A185" s="61" t="s">
        <v>41</v>
      </c>
      <c r="B185" s="93" t="s">
        <v>163</v>
      </c>
      <c r="C185" s="93"/>
      <c r="D185" s="93"/>
      <c r="E185" s="93"/>
      <c r="F185" s="93"/>
      <c r="G185" s="93"/>
      <c r="H185" s="93"/>
      <c r="I185" s="93"/>
      <c r="J185" s="93"/>
      <c r="K185" s="93"/>
    </row>
    <row r="186" spans="1:11" ht="24.95" customHeight="1">
      <c r="A186" s="61" t="s">
        <v>42</v>
      </c>
      <c r="B186" s="93" t="s">
        <v>288</v>
      </c>
      <c r="C186" s="93"/>
      <c r="D186" s="93"/>
      <c r="E186" s="93"/>
      <c r="F186" s="93"/>
      <c r="G186" s="93"/>
      <c r="H186" s="93"/>
      <c r="I186" s="93"/>
      <c r="J186" s="93"/>
      <c r="K186" s="93"/>
    </row>
    <row r="187" spans="1:11" ht="24.95" customHeight="1">
      <c r="A187" s="61" t="s">
        <v>43</v>
      </c>
      <c r="B187" s="93" t="s">
        <v>289</v>
      </c>
      <c r="C187" s="93"/>
      <c r="D187" s="93"/>
      <c r="E187" s="93"/>
      <c r="F187" s="93"/>
      <c r="G187" s="93"/>
      <c r="H187" s="93"/>
      <c r="I187" s="93"/>
      <c r="J187" s="93"/>
      <c r="K187" s="93"/>
    </row>
    <row r="188" spans="1:11" ht="24.95" customHeight="1">
      <c r="A188" s="92" t="s">
        <v>146</v>
      </c>
      <c r="B188" s="92"/>
      <c r="C188" s="92"/>
      <c r="D188" s="92"/>
      <c r="E188" s="92"/>
      <c r="F188" s="92" t="s">
        <v>59</v>
      </c>
      <c r="G188" s="92"/>
      <c r="H188" s="92"/>
      <c r="I188" s="92"/>
      <c r="J188" s="92"/>
      <c r="K188" s="92"/>
    </row>
    <row r="189" spans="1:11" ht="24.9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 ht="24.9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 ht="24.9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 ht="24.9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</sheetData>
  <mergeCells count="170">
    <mergeCell ref="A188:E188"/>
    <mergeCell ref="F188:K188"/>
    <mergeCell ref="A184:H184"/>
    <mergeCell ref="B185:K185"/>
    <mergeCell ref="B186:K186"/>
    <mergeCell ref="B187:K187"/>
    <mergeCell ref="A168:B168"/>
    <mergeCell ref="C168:G168"/>
    <mergeCell ref="I168:K168"/>
    <mergeCell ref="A169:A171"/>
    <mergeCell ref="B169:B170"/>
    <mergeCell ref="C169:G169"/>
    <mergeCell ref="H169:K169"/>
    <mergeCell ref="C170:G170"/>
    <mergeCell ref="H170:K170"/>
    <mergeCell ref="C171:K171"/>
    <mergeCell ref="A178:A183"/>
    <mergeCell ref="A172:A177"/>
    <mergeCell ref="E172:G172"/>
    <mergeCell ref="E173:G173"/>
    <mergeCell ref="K173:K177"/>
    <mergeCell ref="E174:G174"/>
    <mergeCell ref="E175:G175"/>
    <mergeCell ref="E176:G176"/>
    <mergeCell ref="E177:G177"/>
    <mergeCell ref="A164:E164"/>
    <mergeCell ref="F164:K164"/>
    <mergeCell ref="A148:A159"/>
    <mergeCell ref="A160:H160"/>
    <mergeCell ref="B161:K161"/>
    <mergeCell ref="B162:K162"/>
    <mergeCell ref="B163:K163"/>
    <mergeCell ref="A166:K166"/>
    <mergeCell ref="A167:B167"/>
    <mergeCell ref="C167:K167"/>
    <mergeCell ref="A142:A147"/>
    <mergeCell ref="E142:G142"/>
    <mergeCell ref="E143:G143"/>
    <mergeCell ref="K143:K147"/>
    <mergeCell ref="E145:G145"/>
    <mergeCell ref="E146:G146"/>
    <mergeCell ref="E147:G147"/>
    <mergeCell ref="A138:B138"/>
    <mergeCell ref="C138:G138"/>
    <mergeCell ref="I138:K138"/>
    <mergeCell ref="A139:A141"/>
    <mergeCell ref="B139:B140"/>
    <mergeCell ref="C139:G139"/>
    <mergeCell ref="H139:K139"/>
    <mergeCell ref="C140:G140"/>
    <mergeCell ref="H140:K140"/>
    <mergeCell ref="C141:K141"/>
    <mergeCell ref="C74:G74"/>
    <mergeCell ref="H74:K74"/>
    <mergeCell ref="C75:G75"/>
    <mergeCell ref="H75:K75"/>
    <mergeCell ref="C76:K76"/>
    <mergeCell ref="A100:E100"/>
    <mergeCell ref="F100:K100"/>
    <mergeCell ref="A136:K136"/>
    <mergeCell ref="A137:B137"/>
    <mergeCell ref="C137:K137"/>
    <mergeCell ref="A83:A95"/>
    <mergeCell ref="A96:H96"/>
    <mergeCell ref="B97:K97"/>
    <mergeCell ref="B98:K98"/>
    <mergeCell ref="B99:K99"/>
    <mergeCell ref="A70:E70"/>
    <mergeCell ref="F70:K70"/>
    <mergeCell ref="A48:A65"/>
    <mergeCell ref="A66:H66"/>
    <mergeCell ref="B67:K67"/>
    <mergeCell ref="B68:K68"/>
    <mergeCell ref="B69:K69"/>
    <mergeCell ref="E144:G144"/>
    <mergeCell ref="A71:K71"/>
    <mergeCell ref="A72:B72"/>
    <mergeCell ref="C72:K72"/>
    <mergeCell ref="A77:A82"/>
    <mergeCell ref="E77:G77"/>
    <mergeCell ref="E78:G78"/>
    <mergeCell ref="K78:K82"/>
    <mergeCell ref="E79:G79"/>
    <mergeCell ref="E80:G80"/>
    <mergeCell ref="E81:G81"/>
    <mergeCell ref="E82:G82"/>
    <mergeCell ref="A73:B73"/>
    <mergeCell ref="C73:G73"/>
    <mergeCell ref="I73:K73"/>
    <mergeCell ref="A74:A76"/>
    <mergeCell ref="B74:B75"/>
    <mergeCell ref="A42:A47"/>
    <mergeCell ref="E42:G42"/>
    <mergeCell ref="E43:G43"/>
    <mergeCell ref="K43:K47"/>
    <mergeCell ref="E44:G44"/>
    <mergeCell ref="E45:G45"/>
    <mergeCell ref="E46:G46"/>
    <mergeCell ref="E47:G47"/>
    <mergeCell ref="A38:B38"/>
    <mergeCell ref="C38:G38"/>
    <mergeCell ref="I38:K38"/>
    <mergeCell ref="A39:A41"/>
    <mergeCell ref="B39:B40"/>
    <mergeCell ref="C39:G39"/>
    <mergeCell ref="H39:K39"/>
    <mergeCell ref="C40:G40"/>
    <mergeCell ref="H40:K40"/>
    <mergeCell ref="C41:K41"/>
    <mergeCell ref="C6:G6"/>
    <mergeCell ref="H6:K6"/>
    <mergeCell ref="C7:K7"/>
    <mergeCell ref="A34:E34"/>
    <mergeCell ref="F34:K34"/>
    <mergeCell ref="A36:K36"/>
    <mergeCell ref="A37:B37"/>
    <mergeCell ref="C37:K37"/>
    <mergeCell ref="A14:A29"/>
    <mergeCell ref="A30:H30"/>
    <mergeCell ref="B31:K31"/>
    <mergeCell ref="B32:K32"/>
    <mergeCell ref="B33:K33"/>
    <mergeCell ref="A133:E133"/>
    <mergeCell ref="F133:K133"/>
    <mergeCell ref="A2:K2"/>
    <mergeCell ref="A3:B3"/>
    <mergeCell ref="C3:K3"/>
    <mergeCell ref="A114:A128"/>
    <mergeCell ref="A129:H129"/>
    <mergeCell ref="B130:K130"/>
    <mergeCell ref="B131:K131"/>
    <mergeCell ref="B132:K132"/>
    <mergeCell ref="A8:A13"/>
    <mergeCell ref="E8:G8"/>
    <mergeCell ref="E9:G9"/>
    <mergeCell ref="K9:K13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A1:D1"/>
    <mergeCell ref="F1:H1"/>
    <mergeCell ref="E10:G10"/>
    <mergeCell ref="A102:K102"/>
    <mergeCell ref="A103:B103"/>
    <mergeCell ref="C103:K103"/>
    <mergeCell ref="A108:A113"/>
    <mergeCell ref="E108:G108"/>
    <mergeCell ref="E109:G109"/>
    <mergeCell ref="K109:K113"/>
    <mergeCell ref="E110:G110"/>
    <mergeCell ref="E111:G111"/>
    <mergeCell ref="E112:G112"/>
    <mergeCell ref="E113:G113"/>
    <mergeCell ref="A104:B104"/>
    <mergeCell ref="C104:G104"/>
    <mergeCell ref="I104:K104"/>
    <mergeCell ref="A105:A107"/>
    <mergeCell ref="B105:B106"/>
    <mergeCell ref="C105:G105"/>
    <mergeCell ref="H105:K105"/>
    <mergeCell ref="C106:G106"/>
    <mergeCell ref="H106:K106"/>
    <mergeCell ref="C107:K107"/>
  </mergeCells>
  <phoneticPr fontId="10" type="noConversion"/>
  <printOptions horizontalCentered="1"/>
  <pageMargins left="0.74803149606299213" right="0.74803149606299213" top="0.27559055118110237" bottom="0.27559055118110237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"/>
  <sheetViews>
    <sheetView workbookViewId="0">
      <selection activeCell="C17" sqref="C17"/>
    </sheetView>
  </sheetViews>
  <sheetFormatPr defaultColWidth="10" defaultRowHeight="13.5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spans="1:7" ht="14.25" customHeight="1">
      <c r="A1" s="2"/>
    </row>
    <row r="2" spans="1:7" ht="14.25" customHeight="1">
      <c r="A2" s="94" t="s">
        <v>48</v>
      </c>
      <c r="B2" s="94" t="s">
        <v>49</v>
      </c>
      <c r="C2" s="94" t="s">
        <v>50</v>
      </c>
      <c r="D2" s="94" t="s">
        <v>51</v>
      </c>
      <c r="E2" s="94" t="s">
        <v>52</v>
      </c>
      <c r="F2" s="94"/>
      <c r="G2" s="94"/>
    </row>
    <row r="3" spans="1:7" ht="14.25" customHeight="1">
      <c r="A3" s="94"/>
      <c r="B3" s="94"/>
      <c r="C3" s="94"/>
      <c r="D3" s="94"/>
      <c r="E3" s="8" t="s">
        <v>53</v>
      </c>
      <c r="F3" s="8" t="s">
        <v>15</v>
      </c>
      <c r="G3" s="8" t="s">
        <v>54</v>
      </c>
    </row>
    <row r="4" spans="1:7" ht="19.5" customHeight="1">
      <c r="A4" s="9" t="s">
        <v>55</v>
      </c>
      <c r="B4" s="9" t="s">
        <v>4</v>
      </c>
      <c r="C4" s="9" t="s">
        <v>56</v>
      </c>
      <c r="D4" s="9" t="s">
        <v>6</v>
      </c>
      <c r="E4" s="10">
        <v>1171.797409</v>
      </c>
      <c r="F4" s="10">
        <v>2828.0434879999998</v>
      </c>
      <c r="G4" s="10">
        <v>2828.0434879999998</v>
      </c>
    </row>
  </sheetData>
  <mergeCells count="5">
    <mergeCell ref="A2:A3"/>
    <mergeCell ref="B2:B3"/>
    <mergeCell ref="C2:C3"/>
    <mergeCell ref="D2:D3"/>
    <mergeCell ref="E2:G2"/>
  </mergeCells>
  <phoneticPr fontId="10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selection activeCell="D23" sqref="D23"/>
    </sheetView>
  </sheetViews>
  <sheetFormatPr defaultColWidth="17.375" defaultRowHeight="13.5"/>
  <cols>
    <col min="1" max="1" width="7.875" style="24" customWidth="1"/>
    <col min="2" max="2" width="28.25" style="52" customWidth="1"/>
    <col min="3" max="3" width="17.375" style="50"/>
    <col min="4" max="6" width="14.125" style="50" customWidth="1"/>
    <col min="7" max="7" width="14.125" style="27" customWidth="1"/>
    <col min="8" max="8" width="16.375" style="28" customWidth="1"/>
    <col min="9" max="9" width="34.75" style="26" customWidth="1"/>
    <col min="10" max="16384" width="17.375" style="26"/>
  </cols>
  <sheetData>
    <row r="1" spans="1:9" s="14" customFormat="1" ht="18.75">
      <c r="A1" s="102" t="s">
        <v>60</v>
      </c>
      <c r="B1" s="102"/>
      <c r="C1" s="102"/>
      <c r="D1" s="102"/>
      <c r="E1" s="102"/>
      <c r="F1" s="102"/>
      <c r="G1" s="102"/>
      <c r="H1" s="102"/>
      <c r="I1" s="102"/>
    </row>
    <row r="2" spans="1:9" s="14" customFormat="1">
      <c r="A2" s="103" t="s">
        <v>61</v>
      </c>
      <c r="B2" s="104" t="s">
        <v>2</v>
      </c>
      <c r="C2" s="105" t="s">
        <v>62</v>
      </c>
      <c r="D2" s="105" t="s">
        <v>63</v>
      </c>
      <c r="E2" s="105" t="s">
        <v>64</v>
      </c>
      <c r="F2" s="105" t="s">
        <v>65</v>
      </c>
      <c r="G2" s="108" t="s">
        <v>66</v>
      </c>
      <c r="H2" s="109" t="s">
        <v>67</v>
      </c>
      <c r="I2" s="110" t="s">
        <v>68</v>
      </c>
    </row>
    <row r="3" spans="1:9" s="14" customFormat="1">
      <c r="A3" s="103"/>
      <c r="B3" s="104"/>
      <c r="C3" s="106"/>
      <c r="D3" s="107"/>
      <c r="E3" s="107"/>
      <c r="F3" s="107"/>
      <c r="G3" s="101"/>
      <c r="H3" s="96"/>
      <c r="I3" s="110"/>
    </row>
    <row r="4" spans="1:9" s="14" customFormat="1">
      <c r="A4" s="31">
        <v>1</v>
      </c>
      <c r="B4" s="115" t="s">
        <v>69</v>
      </c>
      <c r="C4" s="118" t="s">
        <v>70</v>
      </c>
      <c r="D4" s="15">
        <v>1046400</v>
      </c>
      <c r="E4" s="15">
        <v>1046400</v>
      </c>
      <c r="F4" s="32">
        <f t="shared" ref="F4:F24" si="0">D4-E4</f>
        <v>0</v>
      </c>
      <c r="G4" s="100">
        <v>20230117</v>
      </c>
      <c r="H4" s="95" t="s">
        <v>71</v>
      </c>
      <c r="I4" s="97" t="s">
        <v>72</v>
      </c>
    </row>
    <row r="5" spans="1:9" s="14" customFormat="1">
      <c r="A5" s="31">
        <v>2</v>
      </c>
      <c r="B5" s="116"/>
      <c r="C5" s="118"/>
      <c r="D5" s="15">
        <v>696000</v>
      </c>
      <c r="E5" s="15">
        <v>696000</v>
      </c>
      <c r="F5" s="32">
        <f t="shared" si="0"/>
        <v>0</v>
      </c>
      <c r="G5" s="100"/>
      <c r="H5" s="95"/>
      <c r="I5" s="98"/>
    </row>
    <row r="6" spans="1:9" s="14" customFormat="1">
      <c r="A6" s="31">
        <v>3</v>
      </c>
      <c r="B6" s="116"/>
      <c r="C6" s="107"/>
      <c r="D6" s="15">
        <v>121000</v>
      </c>
      <c r="E6" s="15">
        <v>121000</v>
      </c>
      <c r="F6" s="32">
        <f t="shared" si="0"/>
        <v>0</v>
      </c>
      <c r="G6" s="101"/>
      <c r="H6" s="96"/>
      <c r="I6" s="98"/>
    </row>
    <row r="7" spans="1:9" s="14" customFormat="1">
      <c r="A7" s="31">
        <v>4</v>
      </c>
      <c r="B7" s="117"/>
      <c r="C7" s="33" t="s">
        <v>73</v>
      </c>
      <c r="D7" s="15">
        <v>320000</v>
      </c>
      <c r="E7" s="15">
        <v>320000</v>
      </c>
      <c r="F7" s="32">
        <f t="shared" si="0"/>
        <v>0</v>
      </c>
      <c r="G7" s="16">
        <v>20230119</v>
      </c>
      <c r="H7" s="29" t="s">
        <v>74</v>
      </c>
      <c r="I7" s="99"/>
    </row>
    <row r="8" spans="1:9" s="14" customFormat="1" ht="36" customHeight="1">
      <c r="A8" s="31">
        <v>5</v>
      </c>
      <c r="B8" s="34" t="s">
        <v>75</v>
      </c>
      <c r="C8" s="33" t="s">
        <v>76</v>
      </c>
      <c r="D8" s="35">
        <v>1407874</v>
      </c>
      <c r="E8" s="36">
        <v>1407874</v>
      </c>
      <c r="F8" s="32">
        <f t="shared" si="0"/>
        <v>0</v>
      </c>
      <c r="G8" s="17">
        <v>20230209</v>
      </c>
      <c r="H8" s="29" t="s">
        <v>77</v>
      </c>
      <c r="I8" s="18" t="s">
        <v>78</v>
      </c>
    </row>
    <row r="9" spans="1:9" s="14" customFormat="1" ht="67.5" customHeight="1">
      <c r="A9" s="31">
        <v>6</v>
      </c>
      <c r="B9" s="37" t="s">
        <v>79</v>
      </c>
      <c r="C9" s="38" t="s">
        <v>80</v>
      </c>
      <c r="D9" s="36">
        <f>2000000+598262.07-1000000</f>
        <v>1598262.0699999998</v>
      </c>
      <c r="E9" s="36">
        <f>294000+69327.25+1066028.82+1400+6300+720+159900+586-689.25</f>
        <v>1597572.82</v>
      </c>
      <c r="F9" s="32">
        <f t="shared" si="0"/>
        <v>689.24999999976717</v>
      </c>
      <c r="G9" s="100">
        <v>20230214</v>
      </c>
      <c r="H9" s="57" t="s">
        <v>81</v>
      </c>
      <c r="I9" s="18" t="s">
        <v>82</v>
      </c>
    </row>
    <row r="10" spans="1:9" s="14" customFormat="1" ht="24.75">
      <c r="A10" s="31">
        <v>7</v>
      </c>
      <c r="B10" s="39" t="s">
        <v>83</v>
      </c>
      <c r="C10" s="40" t="s">
        <v>80</v>
      </c>
      <c r="D10" s="35">
        <v>380000</v>
      </c>
      <c r="E10" s="36">
        <f>7900+372100</f>
        <v>380000</v>
      </c>
      <c r="F10" s="32">
        <f t="shared" si="0"/>
        <v>0</v>
      </c>
      <c r="G10" s="100"/>
      <c r="H10" s="57" t="s">
        <v>84</v>
      </c>
      <c r="I10" s="18" t="s">
        <v>85</v>
      </c>
    </row>
    <row r="11" spans="1:9" s="14" customFormat="1" ht="24.75">
      <c r="A11" s="31">
        <v>8</v>
      </c>
      <c r="B11" s="34" t="s">
        <v>86</v>
      </c>
      <c r="C11" s="41" t="s">
        <v>76</v>
      </c>
      <c r="D11" s="36">
        <v>120000</v>
      </c>
      <c r="E11" s="36">
        <f>111851+8149</f>
        <v>120000</v>
      </c>
      <c r="F11" s="32">
        <f t="shared" si="0"/>
        <v>0</v>
      </c>
      <c r="G11" s="100"/>
      <c r="H11" s="57" t="s">
        <v>84</v>
      </c>
      <c r="I11" s="19" t="s">
        <v>87</v>
      </c>
    </row>
    <row r="12" spans="1:9" s="14" customFormat="1" ht="24.75">
      <c r="A12" s="31">
        <v>9</v>
      </c>
      <c r="B12" s="42" t="s">
        <v>88</v>
      </c>
      <c r="C12" s="43" t="s">
        <v>80</v>
      </c>
      <c r="D12" s="44">
        <v>118600</v>
      </c>
      <c r="E12" s="36">
        <f>29855+88745</f>
        <v>118600</v>
      </c>
      <c r="F12" s="32">
        <f t="shared" si="0"/>
        <v>0</v>
      </c>
      <c r="G12" s="101"/>
      <c r="H12" s="57" t="s">
        <v>89</v>
      </c>
      <c r="I12" s="19" t="s">
        <v>90</v>
      </c>
    </row>
    <row r="13" spans="1:9" s="14" customFormat="1" ht="47.25" customHeight="1">
      <c r="A13" s="22">
        <v>10</v>
      </c>
      <c r="B13" s="45" t="s">
        <v>91</v>
      </c>
      <c r="C13" s="46" t="s">
        <v>76</v>
      </c>
      <c r="D13" s="44">
        <v>1469620</v>
      </c>
      <c r="E13" s="36">
        <f>64252.13+55600+1349767.87</f>
        <v>1469620</v>
      </c>
      <c r="F13" s="32">
        <f t="shared" si="0"/>
        <v>0</v>
      </c>
      <c r="G13" s="111" t="s">
        <v>92</v>
      </c>
      <c r="H13" s="29" t="s">
        <v>93</v>
      </c>
      <c r="I13" s="19" t="s">
        <v>94</v>
      </c>
    </row>
    <row r="14" spans="1:9" s="14" customFormat="1" ht="24.75">
      <c r="A14" s="22">
        <v>11</v>
      </c>
      <c r="B14" s="34" t="s">
        <v>95</v>
      </c>
      <c r="C14" s="33" t="s">
        <v>76</v>
      </c>
      <c r="D14" s="36">
        <v>23400</v>
      </c>
      <c r="E14" s="36">
        <v>23400</v>
      </c>
      <c r="F14" s="32">
        <f t="shared" si="0"/>
        <v>0</v>
      </c>
      <c r="G14" s="112"/>
      <c r="H14" s="57" t="s">
        <v>96</v>
      </c>
      <c r="I14" s="19" t="s">
        <v>97</v>
      </c>
    </row>
    <row r="15" spans="1:9" s="14" customFormat="1">
      <c r="A15" s="22">
        <v>12</v>
      </c>
      <c r="B15" s="34" t="s">
        <v>98</v>
      </c>
      <c r="C15" s="33" t="s">
        <v>76</v>
      </c>
      <c r="D15" s="36">
        <v>20000</v>
      </c>
      <c r="E15" s="36">
        <f>19400+424+176</f>
        <v>20000</v>
      </c>
      <c r="F15" s="32">
        <f t="shared" si="0"/>
        <v>0</v>
      </c>
      <c r="G15" s="112"/>
      <c r="H15" s="29" t="s">
        <v>74</v>
      </c>
      <c r="I15" s="19" t="s">
        <v>97</v>
      </c>
    </row>
    <row r="16" spans="1:9" s="14" customFormat="1">
      <c r="A16" s="22">
        <v>13</v>
      </c>
      <c r="B16" s="34" t="s">
        <v>98</v>
      </c>
      <c r="C16" s="33" t="s">
        <v>76</v>
      </c>
      <c r="D16" s="36">
        <v>5900</v>
      </c>
      <c r="E16" s="36">
        <v>5900</v>
      </c>
      <c r="F16" s="32">
        <f t="shared" si="0"/>
        <v>0</v>
      </c>
      <c r="G16" s="112"/>
      <c r="H16" s="29" t="s">
        <v>74</v>
      </c>
      <c r="I16" s="19" t="s">
        <v>99</v>
      </c>
    </row>
    <row r="17" spans="1:9" s="14" customFormat="1">
      <c r="A17" s="22">
        <v>14</v>
      </c>
      <c r="B17" s="34" t="s">
        <v>98</v>
      </c>
      <c r="C17" s="33" t="s">
        <v>76</v>
      </c>
      <c r="D17" s="36">
        <v>73700</v>
      </c>
      <c r="E17" s="36">
        <f>17364+56336</f>
        <v>73700</v>
      </c>
      <c r="F17" s="32">
        <f t="shared" si="0"/>
        <v>0</v>
      </c>
      <c r="G17" s="112"/>
      <c r="H17" s="29" t="s">
        <v>93</v>
      </c>
      <c r="I17" s="19" t="s">
        <v>100</v>
      </c>
    </row>
    <row r="18" spans="1:9" s="14" customFormat="1" ht="60">
      <c r="A18" s="22">
        <v>15</v>
      </c>
      <c r="B18" s="34" t="s">
        <v>101</v>
      </c>
      <c r="C18" s="33" t="s">
        <v>102</v>
      </c>
      <c r="D18" s="36">
        <v>1480000</v>
      </c>
      <c r="E18" s="36">
        <v>1480000</v>
      </c>
      <c r="F18" s="32">
        <f t="shared" si="0"/>
        <v>0</v>
      </c>
      <c r="G18" s="113"/>
      <c r="H18" s="29" t="s">
        <v>93</v>
      </c>
      <c r="I18" s="20" t="s">
        <v>103</v>
      </c>
    </row>
    <row r="19" spans="1:9" s="14" customFormat="1" ht="24">
      <c r="A19" s="22">
        <v>16</v>
      </c>
      <c r="B19" s="34" t="s">
        <v>98</v>
      </c>
      <c r="C19" s="33" t="s">
        <v>76</v>
      </c>
      <c r="D19" s="36">
        <v>23800</v>
      </c>
      <c r="E19" s="36">
        <v>23800</v>
      </c>
      <c r="F19" s="32">
        <f t="shared" si="0"/>
        <v>0</v>
      </c>
      <c r="G19" s="21" t="s">
        <v>104</v>
      </c>
      <c r="H19" s="29" t="s">
        <v>93</v>
      </c>
      <c r="I19" s="20" t="s">
        <v>105</v>
      </c>
    </row>
    <row r="20" spans="1:9" s="14" customFormat="1" ht="24">
      <c r="A20" s="22">
        <v>17</v>
      </c>
      <c r="B20" s="34" t="s">
        <v>106</v>
      </c>
      <c r="C20" s="40" t="s">
        <v>80</v>
      </c>
      <c r="D20" s="36">
        <v>746400</v>
      </c>
      <c r="E20" s="36">
        <v>746400</v>
      </c>
      <c r="F20" s="32">
        <f t="shared" si="0"/>
        <v>0</v>
      </c>
      <c r="G20" s="21" t="s">
        <v>107</v>
      </c>
      <c r="H20" s="29" t="s">
        <v>108</v>
      </c>
      <c r="I20" s="20" t="s">
        <v>109</v>
      </c>
    </row>
    <row r="21" spans="1:9" s="14" customFormat="1" ht="36">
      <c r="A21" s="22">
        <v>18</v>
      </c>
      <c r="B21" s="34" t="s">
        <v>110</v>
      </c>
      <c r="C21" s="40" t="s">
        <v>111</v>
      </c>
      <c r="D21" s="36">
        <v>17600</v>
      </c>
      <c r="E21" s="36">
        <v>17600</v>
      </c>
      <c r="F21" s="32">
        <f t="shared" si="0"/>
        <v>0</v>
      </c>
      <c r="G21" s="21" t="s">
        <v>112</v>
      </c>
      <c r="H21" s="29" t="s">
        <v>108</v>
      </c>
      <c r="I21" s="20" t="s">
        <v>113</v>
      </c>
    </row>
    <row r="22" spans="1:9" s="14" customFormat="1" ht="24">
      <c r="A22" s="22">
        <v>20</v>
      </c>
      <c r="B22" s="34" t="s">
        <v>114</v>
      </c>
      <c r="C22" s="40" t="s">
        <v>115</v>
      </c>
      <c r="D22" s="36">
        <v>16300</v>
      </c>
      <c r="E22" s="36">
        <v>16300</v>
      </c>
      <c r="F22" s="32">
        <f t="shared" si="0"/>
        <v>0</v>
      </c>
      <c r="G22" s="21" t="s">
        <v>116</v>
      </c>
      <c r="H22" s="29" t="s">
        <v>117</v>
      </c>
      <c r="I22" s="20" t="s">
        <v>118</v>
      </c>
    </row>
    <row r="23" spans="1:9" s="14" customFormat="1" ht="24">
      <c r="A23" s="22">
        <v>21</v>
      </c>
      <c r="B23" s="34" t="s">
        <v>114</v>
      </c>
      <c r="C23" s="40" t="s">
        <v>119</v>
      </c>
      <c r="D23" s="36">
        <v>2000</v>
      </c>
      <c r="E23" s="36">
        <v>2000</v>
      </c>
      <c r="F23" s="32">
        <f t="shared" si="0"/>
        <v>0</v>
      </c>
      <c r="G23" s="21"/>
      <c r="H23" s="29" t="s">
        <v>120</v>
      </c>
      <c r="I23" s="20" t="s">
        <v>121</v>
      </c>
    </row>
    <row r="24" spans="1:9" s="14" customFormat="1" ht="24">
      <c r="A24" s="22">
        <v>22</v>
      </c>
      <c r="B24" s="34" t="s">
        <v>122</v>
      </c>
      <c r="C24" s="40" t="s">
        <v>123</v>
      </c>
      <c r="D24" s="36">
        <v>74205</v>
      </c>
      <c r="E24" s="36">
        <v>74205</v>
      </c>
      <c r="F24" s="32">
        <f t="shared" si="0"/>
        <v>0</v>
      </c>
      <c r="G24" s="21" t="s">
        <v>124</v>
      </c>
      <c r="H24" s="29" t="s">
        <v>125</v>
      </c>
      <c r="I24" s="20" t="s">
        <v>126</v>
      </c>
    </row>
    <row r="25" spans="1:9" s="14" customFormat="1" ht="24">
      <c r="A25" s="22">
        <v>23</v>
      </c>
      <c r="B25" s="34" t="s">
        <v>101</v>
      </c>
      <c r="C25" s="40" t="s">
        <v>127</v>
      </c>
      <c r="D25" s="36">
        <v>81200</v>
      </c>
      <c r="E25" s="36">
        <v>81200</v>
      </c>
      <c r="F25" s="32">
        <f>D25-E25</f>
        <v>0</v>
      </c>
      <c r="G25" s="21" t="s">
        <v>128</v>
      </c>
      <c r="H25" s="29" t="s">
        <v>129</v>
      </c>
      <c r="I25" s="20" t="s">
        <v>130</v>
      </c>
    </row>
    <row r="26" spans="1:9" s="14" customFormat="1" ht="24">
      <c r="A26" s="22">
        <v>24</v>
      </c>
      <c r="B26" s="34" t="s">
        <v>131</v>
      </c>
      <c r="C26" s="40" t="s">
        <v>123</v>
      </c>
      <c r="D26" s="36">
        <f>27937+8148</f>
        <v>36085</v>
      </c>
      <c r="E26" s="36">
        <f>27937+8148</f>
        <v>36085</v>
      </c>
      <c r="F26" s="32">
        <f>D26-E26</f>
        <v>0</v>
      </c>
      <c r="G26" s="21" t="s">
        <v>132</v>
      </c>
      <c r="H26" s="29" t="s">
        <v>133</v>
      </c>
      <c r="I26" s="20" t="s">
        <v>134</v>
      </c>
    </row>
    <row r="27" spans="1:9" s="14" customFormat="1" ht="24">
      <c r="A27" s="22">
        <v>25</v>
      </c>
      <c r="B27" s="59" t="s">
        <v>135</v>
      </c>
      <c r="C27" s="60" t="s">
        <v>136</v>
      </c>
      <c r="D27" s="36">
        <v>6092000</v>
      </c>
      <c r="E27" s="36">
        <v>6092000</v>
      </c>
      <c r="F27" s="32">
        <f>D27-E27</f>
        <v>0</v>
      </c>
      <c r="G27" s="21" t="s">
        <v>137</v>
      </c>
      <c r="H27" s="29" t="s">
        <v>138</v>
      </c>
      <c r="I27" s="20" t="s">
        <v>139</v>
      </c>
    </row>
    <row r="28" spans="1:9" s="14" customFormat="1" ht="14.25">
      <c r="A28" s="22"/>
      <c r="B28" s="47" t="s">
        <v>140</v>
      </c>
      <c r="C28" s="48"/>
      <c r="D28" s="49">
        <f>SUM(D4:D27)</f>
        <v>15970346.07</v>
      </c>
      <c r="E28" s="49">
        <f>SUM(E4:E27)</f>
        <v>15969656.82</v>
      </c>
      <c r="F28" s="49">
        <f>SUM(F4:F24)</f>
        <v>689.24999999976717</v>
      </c>
      <c r="G28" s="23"/>
      <c r="H28" s="23"/>
      <c r="I28" s="19"/>
    </row>
    <row r="29" spans="1:9">
      <c r="B29" s="114" t="s">
        <v>141</v>
      </c>
      <c r="D29" s="51">
        <v>3000000</v>
      </c>
      <c r="E29" s="51"/>
      <c r="F29" s="51"/>
      <c r="G29" s="25"/>
      <c r="H29" s="58"/>
    </row>
    <row r="30" spans="1:9">
      <c r="B30" s="114"/>
      <c r="D30" s="51">
        <v>500000</v>
      </c>
    </row>
    <row r="32" spans="1:9" s="30" customFormat="1" ht="24">
      <c r="A32" s="53"/>
      <c r="B32" s="54" t="s">
        <v>142</v>
      </c>
      <c r="C32" s="38" t="s">
        <v>123</v>
      </c>
      <c r="D32" s="55">
        <v>9500</v>
      </c>
      <c r="E32" s="56" t="s">
        <v>143</v>
      </c>
      <c r="F32" s="56" t="s">
        <v>144</v>
      </c>
      <c r="G32" s="28"/>
      <c r="H32" s="29" t="s">
        <v>145</v>
      </c>
    </row>
    <row r="33" spans="2:9" ht="24">
      <c r="B33" s="34" t="s">
        <v>131</v>
      </c>
      <c r="C33" s="40" t="s">
        <v>123</v>
      </c>
      <c r="D33" s="36">
        <f>27937+8148</f>
        <v>36085</v>
      </c>
      <c r="E33" s="36">
        <f>27937+8148</f>
        <v>36085</v>
      </c>
      <c r="F33" s="32">
        <f>D33-E33</f>
        <v>0</v>
      </c>
      <c r="G33" s="21" t="s">
        <v>132</v>
      </c>
      <c r="H33" s="29" t="s">
        <v>133</v>
      </c>
      <c r="I33" s="20" t="s">
        <v>134</v>
      </c>
    </row>
  </sheetData>
  <mergeCells count="18">
    <mergeCell ref="G13:G18"/>
    <mergeCell ref="B29:B30"/>
    <mergeCell ref="B4:B7"/>
    <mergeCell ref="C4:C6"/>
    <mergeCell ref="G4:G6"/>
    <mergeCell ref="H4:H6"/>
    <mergeCell ref="I4:I7"/>
    <mergeCell ref="G9:G12"/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0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自评表</vt:lpstr>
      <vt:lpstr>纵向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2024-10-21T06:20:57Z</cp:lastPrinted>
  <dcterms:created xsi:type="dcterms:W3CDTF">2024-10-21T06:13:58Z</dcterms:created>
  <dcterms:modified xsi:type="dcterms:W3CDTF">2024-10-22T09:39:55Z</dcterms:modified>
</cp:coreProperties>
</file>