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3145" windowHeight="9675" activeTab="13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-1" sheetId="14" r:id="rId14"/>
    <sheet name="6-2" sheetId="15" r:id="rId15"/>
    <sheet name="6-3" sheetId="16" r:id="rId16"/>
    <sheet name="6-4" sheetId="17" r:id="rId17"/>
    <sheet name="6-5" sheetId="18" r:id="rId18"/>
    <sheet name="6-6" sheetId="19" r:id="rId19"/>
    <sheet name="6-7" sheetId="20" r:id="rId20"/>
    <sheet name="6-8" sheetId="21" r:id="rId21"/>
    <sheet name="6-9" sheetId="22" r:id="rId22"/>
    <sheet name="6-10" sheetId="25" r:id="rId23"/>
    <sheet name="7" sheetId="23" r:id="rId24"/>
    <sheet name="Sheet1" sheetId="24" r:id="rId25"/>
  </sheet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8" i="9" l="1"/>
  <c r="G7" i="9"/>
  <c r="G6" i="9"/>
  <c r="H22" i="8"/>
  <c r="F22" i="8"/>
  <c r="H9" i="8"/>
  <c r="G9" i="8"/>
  <c r="F9" i="8"/>
  <c r="H8" i="8"/>
  <c r="G8" i="8"/>
  <c r="F8" i="8"/>
  <c r="H7" i="8"/>
  <c r="G7" i="8"/>
  <c r="F7" i="8"/>
  <c r="H9" i="7"/>
  <c r="G9" i="7"/>
  <c r="G43" i="6"/>
  <c r="G42" i="6"/>
  <c r="G41" i="6"/>
  <c r="G40" i="6"/>
  <c r="G39" i="6"/>
  <c r="H38" i="6"/>
  <c r="G38" i="6"/>
  <c r="G37" i="6"/>
  <c r="G36" i="6"/>
  <c r="G35" i="6"/>
  <c r="G34" i="6"/>
  <c r="G33" i="6"/>
  <c r="G32" i="6"/>
  <c r="G31" i="6"/>
  <c r="G30" i="6"/>
  <c r="G29" i="6"/>
  <c r="G28" i="6"/>
  <c r="G27" i="6"/>
  <c r="G26" i="6"/>
  <c r="G25" i="6"/>
  <c r="G24" i="6"/>
  <c r="G23" i="6"/>
  <c r="J22" i="6"/>
  <c r="G22" i="6"/>
  <c r="F22" i="6"/>
  <c r="G21" i="6"/>
  <c r="G20" i="6"/>
  <c r="G19" i="6"/>
  <c r="G18" i="6"/>
  <c r="G17" i="6"/>
  <c r="G16" i="6"/>
  <c r="G15" i="6"/>
  <c r="G14" i="6"/>
  <c r="G13" i="6"/>
  <c r="G12" i="6"/>
  <c r="G11" i="6"/>
  <c r="G10" i="6"/>
  <c r="J9" i="6"/>
  <c r="G9" i="6"/>
  <c r="J8" i="6"/>
  <c r="G8" i="6"/>
  <c r="J7" i="6"/>
  <c r="I7" i="6"/>
  <c r="H7" i="6"/>
  <c r="G7" i="6"/>
  <c r="F7" i="6"/>
  <c r="F6" i="5"/>
  <c r="E6" i="5"/>
  <c r="I9" i="4"/>
  <c r="H9" i="4"/>
  <c r="G9" i="4"/>
  <c r="G8" i="4"/>
  <c r="I7" i="4"/>
  <c r="H7" i="4"/>
  <c r="G7" i="4"/>
  <c r="E34" i="2"/>
</calcChain>
</file>

<file path=xl/sharedStrings.xml><?xml version="1.0" encoding="utf-8"?>
<sst xmlns="http://schemas.openxmlformats.org/spreadsheetml/2006/main" count="1429" uniqueCount="501">
  <si>
    <t>盐边县永兴镇人民政府</t>
  </si>
  <si>
    <t>2024年部门预算</t>
  </si>
  <si>
    <t xml:space="preserve">
表1</t>
  </si>
  <si>
    <t xml:space="preserve"> </t>
  </si>
  <si>
    <t>部门收支总表</t>
  </si>
  <si>
    <t>部门：盐边县永兴镇人民政府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</si>
  <si>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</si>
  <si>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</si>
  <si>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</si>
  <si>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</si>
  <si>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</si>
  <si>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family val="1"/>
      </rPr>
      <t xml:space="preserve">一、一般公共预算拨款收入 </t>
    </r>
  </si>
  <si>
    <r>
      <rPr>
        <sz val="11"/>
        <color rgb="FF000000"/>
        <rFont val="Dialog.plain"/>
        <family val="1"/>
      </rPr>
      <t>一、一般公共服务支出</t>
    </r>
  </si>
  <si>
    <r>
      <rPr>
        <sz val="11"/>
        <color rgb="FF000000"/>
        <rFont val="Dialog.plain"/>
        <family val="1"/>
      </rPr>
      <t xml:space="preserve">二、政府性基金预算拨款收入 </t>
    </r>
  </si>
  <si>
    <r>
      <rPr>
        <sz val="11"/>
        <color rgb="FF000000"/>
        <rFont val="Dialog.plain"/>
        <family val="1"/>
      </rPr>
      <t>二、外交支出</t>
    </r>
  </si>
  <si>
    <r>
      <rPr>
        <sz val="11"/>
        <color rgb="FF000000"/>
        <rFont val="Dialog.plain"/>
        <family val="1"/>
      </rPr>
      <t xml:space="preserve">三、国有资本经营预算拨款收入 </t>
    </r>
  </si>
  <si>
    <r>
      <rPr>
        <sz val="11"/>
        <color rgb="FF000000"/>
        <rFont val="Dialog.plain"/>
        <family val="1"/>
      </rPr>
      <t>三、国防支出</t>
    </r>
  </si>
  <si>
    <r>
      <rPr>
        <sz val="11"/>
        <color rgb="FF000000"/>
        <rFont val="Dialog.plain"/>
        <family val="1"/>
      </rPr>
      <t xml:space="preserve">四、事业收入 </t>
    </r>
  </si>
  <si>
    <r>
      <rPr>
        <sz val="11"/>
        <color rgb="FF000000"/>
        <rFont val="Dialog.plain"/>
        <family val="1"/>
      </rPr>
      <t>四、公共安全支出</t>
    </r>
  </si>
  <si>
    <r>
      <rPr>
        <sz val="11"/>
        <color rgb="FF000000"/>
        <rFont val="Dialog.plain"/>
        <family val="1"/>
      </rPr>
      <t xml:space="preserve">五、事业单位经营收入 </t>
    </r>
  </si>
  <si>
    <r>
      <rPr>
        <sz val="11"/>
        <color rgb="FF000000"/>
        <rFont val="Dialog.plain"/>
        <family val="1"/>
      </rPr>
      <t>五、教育支出</t>
    </r>
  </si>
  <si>
    <r>
      <rPr>
        <sz val="11"/>
        <color rgb="FF000000"/>
        <rFont val="Dialog.plain"/>
        <family val="1"/>
      </rPr>
      <t xml:space="preserve">六、其他收入 </t>
    </r>
  </si>
  <si>
    <r>
      <rPr>
        <sz val="11"/>
        <color rgb="FF000000"/>
        <rFont val="Dialog.plain"/>
        <family val="1"/>
      </rPr>
      <t>六、科学技术支出</t>
    </r>
  </si>
  <si>
    <t/>
  </si>
  <si>
    <r>
      <rPr>
        <sz val="11"/>
        <color rgb="FF000000"/>
        <rFont val="Dialog.plain"/>
        <family val="1"/>
      </rPr>
      <t>七、文化旅游体育与传媒支出</t>
    </r>
  </si>
  <si>
    <r>
      <rPr>
        <sz val="11"/>
        <color rgb="FF000000"/>
        <rFont val="Dialog.plain"/>
        <family val="1"/>
      </rPr>
      <t>八、社会保障和就业支出</t>
    </r>
  </si>
  <si>
    <r>
      <rPr>
        <sz val="11"/>
        <color rgb="FF000000"/>
        <rFont val="Dialog.plain"/>
        <family val="1"/>
      </rPr>
      <t>九、社会保险基金支出</t>
    </r>
  </si>
  <si>
    <r>
      <rPr>
        <sz val="11"/>
        <color rgb="FF000000"/>
        <rFont val="Dialog.plain"/>
        <family val="1"/>
      </rPr>
      <t>十、卫生健康支出</t>
    </r>
  </si>
  <si>
    <r>
      <rPr>
        <sz val="11"/>
        <color rgb="FF000000"/>
        <rFont val="Dialog.plain"/>
        <family val="1"/>
      </rPr>
      <t>十一、节能环保支出</t>
    </r>
  </si>
  <si>
    <r>
      <rPr>
        <sz val="11"/>
        <color rgb="FF000000"/>
        <rFont val="Dialog.plain"/>
        <family val="1"/>
      </rPr>
      <t>十二、城乡社区支出</t>
    </r>
  </si>
  <si>
    <r>
      <rPr>
        <sz val="11"/>
        <color rgb="FF000000"/>
        <rFont val="Dialog.plain"/>
        <family val="1"/>
      </rPr>
      <t>十三、农林水支出</t>
    </r>
  </si>
  <si>
    <r>
      <rPr>
        <sz val="11"/>
        <color rgb="FF000000"/>
        <rFont val="Dialog.plain"/>
        <family val="1"/>
      </rPr>
      <t>十四、交通运输支出</t>
    </r>
  </si>
  <si>
    <r>
      <rPr>
        <sz val="11"/>
        <color rgb="FF000000"/>
        <rFont val="Dialog.plain"/>
        <family val="1"/>
      </rPr>
      <t>十五、资源勘探工业信息等支出</t>
    </r>
  </si>
  <si>
    <r>
      <rPr>
        <sz val="11"/>
        <color rgb="FF000000"/>
        <rFont val="Dialog.plain"/>
        <family val="1"/>
      </rPr>
      <t>十六、商业服务业等支出</t>
    </r>
  </si>
  <si>
    <r>
      <rPr>
        <sz val="11"/>
        <color rgb="FF000000"/>
        <rFont val="Dialog.plain"/>
        <family val="1"/>
      </rPr>
      <t>十七、金融支出</t>
    </r>
  </si>
  <si>
    <r>
      <rPr>
        <sz val="11"/>
        <color rgb="FF000000"/>
        <rFont val="Dialog.plain"/>
        <family val="1"/>
      </rPr>
      <t>十八、援助其他地区支出</t>
    </r>
  </si>
  <si>
    <r>
      <rPr>
        <sz val="11"/>
        <color rgb="FF000000"/>
        <rFont val="Dialog.plain"/>
        <family val="1"/>
      </rPr>
      <t>十九、自然资源海洋气象等支出</t>
    </r>
  </si>
  <si>
    <r>
      <rPr>
        <sz val="11"/>
        <color rgb="FF000000"/>
        <rFont val="Dialog.plain"/>
        <family val="1"/>
      </rPr>
      <t>二十、住房保障支出</t>
    </r>
  </si>
  <si>
    <r>
      <rPr>
        <sz val="11"/>
        <color rgb="FF000000"/>
        <rFont val="Dialog.plain"/>
        <family val="1"/>
      </rPr>
      <t>二十一、粮油物资储备支出</t>
    </r>
  </si>
  <si>
    <r>
      <rPr>
        <sz val="11"/>
        <color rgb="FF000000"/>
        <rFont val="Dialog.plain"/>
        <family val="1"/>
      </rPr>
      <t>二十二、国有资本经营预算支出</t>
    </r>
  </si>
  <si>
    <r>
      <rPr>
        <sz val="11"/>
        <color rgb="FF000000"/>
        <rFont val="Dialog.plain"/>
        <family val="1"/>
      </rPr>
      <t>二十三、灾害防治及应急管理支出</t>
    </r>
  </si>
  <si>
    <r>
      <rPr>
        <sz val="11"/>
        <color rgb="FF000000"/>
        <rFont val="Dialog.plain"/>
        <family val="1"/>
      </rPr>
      <t>二十四、其他支出</t>
    </r>
  </si>
  <si>
    <r>
      <rPr>
        <sz val="11"/>
        <color rgb="FF000000"/>
        <rFont val="Dialog.plain"/>
        <family val="1"/>
      </rPr>
      <t>二十五、债务还本支出</t>
    </r>
  </si>
  <si>
    <r>
      <rPr>
        <sz val="11"/>
        <color rgb="FF000000"/>
        <rFont val="Dialog.plain"/>
        <family val="1"/>
      </rPr>
      <t>二十六、债务付息支出</t>
    </r>
  </si>
  <si>
    <r>
      <rPr>
        <sz val="11"/>
        <color rgb="FF000000"/>
        <rFont val="Dialog.plain"/>
        <family val="1"/>
      </rPr>
      <t>二十七、债务发行费用支出</t>
    </r>
  </si>
  <si>
    <r>
      <rPr>
        <sz val="11"/>
        <color rgb="FF000000"/>
        <rFont val="Dialog.plain"/>
        <family val="1"/>
      </rPr>
      <t>二十八、抗疫特别国债安排的支出</t>
    </r>
  </si>
  <si>
    <r>
      <rPr>
        <sz val="11"/>
        <color rgb="FF000000"/>
        <rFont val="Dialog.bold"/>
        <family val="1"/>
      </rPr>
      <t>本 年 收 入 合 计</t>
    </r>
  </si>
  <si>
    <r>
      <rPr>
        <sz val="11"/>
        <color rgb="FF000000"/>
        <rFont val="Dialog.bold"/>
        <family val="1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</si>
  <si>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</si>
  <si>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</si>
  <si>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</si>
  <si>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</si>
  <si>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</si>
  <si>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</si>
  <si>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</si>
  <si>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</si>
  <si>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</si>
  <si>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</si>
  <si>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</si>
  <si>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</si>
  <si>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</si>
  <si>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</si>
  <si>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</si>
  <si>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</si>
  <si>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</si>
  <si>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</si>
  <si>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</si>
  <si>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800021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</si>
  <si>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</si>
  <si>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</si>
  <si>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</si>
  <si>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</si>
  <si>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</si>
  <si>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</si>
  <si>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</si>
  <si>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</si>
  <si>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family val="1"/>
      </rPr>
      <t>盐边县永兴镇人民政府</t>
    </r>
  </si>
  <si>
    <t>201</t>
  </si>
  <si>
    <t>01</t>
  </si>
  <si>
    <r>
      <rPr>
        <sz val="11"/>
        <color rgb="FF000000"/>
        <rFont val="Dialog.plain"/>
        <family val="1"/>
      </rPr>
      <t> 行政运行</t>
    </r>
  </si>
  <si>
    <t>04</t>
  </si>
  <si>
    <r>
      <rPr>
        <sz val="11"/>
        <color rgb="FF000000"/>
        <rFont val="Dialog.plain"/>
        <family val="1"/>
      </rPr>
      <t> 人大会议</t>
    </r>
  </si>
  <si>
    <t>03</t>
  </si>
  <si>
    <t>02</t>
  </si>
  <si>
    <r>
      <rPr>
        <sz val="11"/>
        <color rgb="FF000000"/>
        <rFont val="Dialog.plain"/>
        <family val="1"/>
      </rPr>
      <t> 一般行政管理事务</t>
    </r>
  </si>
  <si>
    <t>50</t>
  </si>
  <si>
    <r>
      <rPr>
        <sz val="11"/>
        <color rgb="FF000000"/>
        <rFont val="Dialog.plain"/>
        <family val="1"/>
      </rPr>
      <t> 事业运行</t>
    </r>
  </si>
  <si>
    <t>06</t>
  </si>
  <si>
    <t>23</t>
  </si>
  <si>
    <r>
      <rPr>
        <sz val="11"/>
        <color rgb="FF000000"/>
        <rFont val="Dialog.plain"/>
        <family val="1"/>
      </rPr>
      <t> 民族工作专项</t>
    </r>
  </si>
  <si>
    <t>31</t>
  </si>
  <si>
    <t>207</t>
  </si>
  <si>
    <t>09</t>
  </si>
  <si>
    <r>
      <rPr>
        <sz val="11"/>
        <color rgb="FF000000"/>
        <rFont val="Dialog.plain"/>
        <family val="1"/>
      </rPr>
      <t> 群众文化</t>
    </r>
  </si>
  <si>
    <t>208</t>
  </si>
  <si>
    <r>
      <rPr>
        <sz val="11"/>
        <color rgb="FF000000"/>
        <rFont val="Dialog.plain"/>
        <family val="1"/>
      </rPr>
      <t> 社会保险经办机构</t>
    </r>
  </si>
  <si>
    <t>99</t>
  </si>
  <si>
    <r>
      <rPr>
        <sz val="11"/>
        <color rgb="FF000000"/>
        <rFont val="Dialog.plain"/>
        <family val="1"/>
      </rPr>
      <t> 其他人力资源和社会保障管理事务支出</t>
    </r>
  </si>
  <si>
    <t>08</t>
  </si>
  <si>
    <r>
      <rPr>
        <sz val="11"/>
        <color rgb="FF000000"/>
        <rFont val="Dialog.plain"/>
        <family val="1"/>
      </rPr>
      <t> 基层政权建设和社区治理</t>
    </r>
  </si>
  <si>
    <r>
      <rPr>
        <sz val="11"/>
        <color rgb="FF000000"/>
        <rFont val="Dialog.plain"/>
        <family val="1"/>
      </rPr>
      <t> 其他民政管理事务支出</t>
    </r>
  </si>
  <si>
    <t>05</t>
  </si>
  <si>
    <r>
      <rPr>
        <sz val="11"/>
        <color rgb="FF000000"/>
        <rFont val="Dialog.plain"/>
        <family val="1"/>
      </rPr>
      <t> 行政单位离退休</t>
    </r>
  </si>
  <si>
    <r>
      <rPr>
        <sz val="11"/>
        <color rgb="FF000000"/>
        <rFont val="Dialog.plain"/>
        <family val="1"/>
      </rPr>
      <t> 事业单位离退休</t>
    </r>
  </si>
  <si>
    <r>
      <rPr>
        <sz val="11"/>
        <color rgb="FF000000"/>
        <rFont val="Dialog.plain"/>
        <family val="1"/>
      </rPr>
      <t> 机关事业单位基本养老保险缴费支出</t>
    </r>
  </si>
  <si>
    <t>21</t>
  </si>
  <si>
    <r>
      <rPr>
        <sz val="11"/>
        <color rgb="FF000000"/>
        <rFont val="Dialog.plain"/>
        <family val="1"/>
      </rPr>
      <t> 农村特困人员救助供养支出</t>
    </r>
  </si>
  <si>
    <t>210</t>
  </si>
  <si>
    <r>
      <rPr>
        <sz val="11"/>
        <color rgb="FF000000"/>
        <rFont val="Dialog.plain"/>
        <family val="1"/>
      </rPr>
      <t> 其他公共卫生支出</t>
    </r>
  </si>
  <si>
    <t>11</t>
  </si>
  <si>
    <r>
      <rPr>
        <sz val="11"/>
        <color rgb="FF000000"/>
        <rFont val="Dialog.plain"/>
        <family val="1"/>
      </rPr>
      <t> 行政单位医疗</t>
    </r>
  </si>
  <si>
    <r>
      <rPr>
        <sz val="11"/>
        <color rgb="FF000000"/>
        <rFont val="Dialog.plain"/>
        <family val="1"/>
      </rPr>
      <t> 事业单位医疗</t>
    </r>
  </si>
  <si>
    <r>
      <rPr>
        <sz val="11"/>
        <color rgb="FF000000"/>
        <rFont val="Dialog.plain"/>
        <family val="1"/>
      </rPr>
      <t> 公务员医疗补助</t>
    </r>
  </si>
  <si>
    <r>
      <rPr>
        <sz val="11"/>
        <color rgb="FF000000"/>
        <rFont val="Dialog.plain"/>
        <family val="1"/>
      </rPr>
      <t> 其他行政事业单位医疗支出</t>
    </r>
  </si>
  <si>
    <t>213</t>
  </si>
  <si>
    <r>
      <rPr>
        <sz val="11"/>
        <color rgb="FF000000"/>
        <rFont val="Dialog.plain"/>
        <family val="1"/>
      </rPr>
      <t> 其他农业农村支出</t>
    </r>
  </si>
  <si>
    <t>07</t>
  </si>
  <si>
    <r>
      <rPr>
        <sz val="11"/>
        <color rgb="FF000000"/>
        <rFont val="Dialog.plain"/>
        <family val="1"/>
      </rPr>
      <t> 对村民委员会和村党支部的补助</t>
    </r>
  </si>
  <si>
    <t>221</t>
  </si>
  <si>
    <r>
      <rPr>
        <sz val="11"/>
        <color rgb="FF000000"/>
        <rFont val="Dialog.plain"/>
        <family val="1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</si>
  <si>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</si>
  <si>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</si>
  <si>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</si>
  <si>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</si>
  <si>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</si>
  <si>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</si>
  <si>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</si>
  <si>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family val="1"/>
      </rPr>
      <t> 一般公共预算拨款收入</t>
    </r>
  </si>
  <si>
    <r>
      <rPr>
        <sz val="11"/>
        <color rgb="FF000000"/>
        <rFont val="Dialog.plain"/>
        <family val="1"/>
      </rPr>
      <t> 一般公共服务支出</t>
    </r>
  </si>
  <si>
    <r>
      <rPr>
        <sz val="11"/>
        <color rgb="FF000000"/>
        <rFont val="Dialog.plain"/>
        <family val="1"/>
      </rPr>
      <t> 政府性基金预算拨款收入</t>
    </r>
  </si>
  <si>
    <r>
      <rPr>
        <sz val="11"/>
        <color rgb="FF000000"/>
        <rFont val="Dialog.plain"/>
        <family val="1"/>
      </rPr>
      <t> 外交支出</t>
    </r>
  </si>
  <si>
    <r>
      <rPr>
        <sz val="11"/>
        <color rgb="FF000000"/>
        <rFont val="Dialog.plain"/>
        <family val="1"/>
      </rPr>
      <t> 国有资本经营预算拨款收入</t>
    </r>
  </si>
  <si>
    <r>
      <rPr>
        <sz val="11"/>
        <color rgb="FF000000"/>
        <rFont val="Dialog.plain"/>
        <family val="1"/>
      </rPr>
      <t> 国防支出</t>
    </r>
  </si>
  <si>
    <t>二、上年结转</t>
  </si>
  <si>
    <r>
      <rPr>
        <sz val="11"/>
        <color rgb="FF000000"/>
        <rFont val="Dialog.plain"/>
        <family val="1"/>
      </rPr>
      <t> 公共安全支出</t>
    </r>
  </si>
  <si>
    <r>
      <rPr>
        <sz val="11"/>
        <color rgb="FF000000"/>
        <rFont val="Dialog.plain"/>
        <family val="1"/>
      </rPr>
      <t> 教育支出</t>
    </r>
  </si>
  <si>
    <r>
      <rPr>
        <sz val="11"/>
        <color rgb="FF000000"/>
        <rFont val="Dialog.plain"/>
        <family val="1"/>
      </rPr>
      <t> 科学技术支出</t>
    </r>
  </si>
  <si>
    <r>
      <rPr>
        <sz val="11"/>
        <color rgb="FF000000"/>
        <rFont val="Dialog.plain"/>
        <family val="1"/>
      </rPr>
      <t> 文化旅游体育与传媒支出</t>
    </r>
  </si>
  <si>
    <r>
      <rPr>
        <sz val="11"/>
        <color rgb="FF000000"/>
        <rFont val="Dialog.plain"/>
        <family val="1"/>
      </rPr>
      <t> </t>
    </r>
  </si>
  <si>
    <r>
      <rPr>
        <sz val="11"/>
        <color rgb="FF000000"/>
        <rFont val="Dialog.plain"/>
        <family val="1"/>
      </rPr>
      <t> 社会保障和就业支出</t>
    </r>
  </si>
  <si>
    <r>
      <rPr>
        <sz val="11"/>
        <color rgb="FF000000"/>
        <rFont val="Dialog.plain"/>
        <family val="1"/>
      </rPr>
      <t> 社会保险基金支出</t>
    </r>
  </si>
  <si>
    <r>
      <rPr>
        <sz val="11"/>
        <color rgb="FF000000"/>
        <rFont val="Dialog.plain"/>
        <family val="1"/>
      </rPr>
      <t> 卫生健康支出</t>
    </r>
  </si>
  <si>
    <r>
      <rPr>
        <sz val="11"/>
        <color rgb="FF000000"/>
        <rFont val="Dialog.plain"/>
        <family val="1"/>
      </rPr>
      <t> 节能环保支出</t>
    </r>
  </si>
  <si>
    <r>
      <rPr>
        <sz val="11"/>
        <color rgb="FF000000"/>
        <rFont val="Dialog.plain"/>
        <family val="1"/>
      </rPr>
      <t> 城乡社区支出</t>
    </r>
  </si>
  <si>
    <r>
      <rPr>
        <sz val="11"/>
        <color rgb="FF000000"/>
        <rFont val="Dialog.plain"/>
        <family val="1"/>
      </rPr>
      <t> 农林水支出</t>
    </r>
  </si>
  <si>
    <r>
      <rPr>
        <sz val="11"/>
        <color rgb="FF000000"/>
        <rFont val="Dialog.plain"/>
        <family val="1"/>
      </rPr>
      <t> 交通运输支出</t>
    </r>
  </si>
  <si>
    <r>
      <rPr>
        <sz val="11"/>
        <color rgb="FF000000"/>
        <rFont val="Dialog.plain"/>
        <family val="1"/>
      </rPr>
      <t> 资源勘探工业信息等支出</t>
    </r>
  </si>
  <si>
    <r>
      <rPr>
        <sz val="11"/>
        <color rgb="FF000000"/>
        <rFont val="Dialog.plain"/>
        <family val="1"/>
      </rPr>
      <t> 商业服务业等支出</t>
    </r>
  </si>
  <si>
    <r>
      <rPr>
        <sz val="11"/>
        <color rgb="FF000000"/>
        <rFont val="Dialog.plain"/>
        <family val="1"/>
      </rPr>
      <t> 金融支出</t>
    </r>
  </si>
  <si>
    <r>
      <rPr>
        <sz val="11"/>
        <color rgb="FF000000"/>
        <rFont val="Dialog.plain"/>
        <family val="1"/>
      </rPr>
      <t> 援助其他地区支出</t>
    </r>
  </si>
  <si>
    <r>
      <rPr>
        <sz val="11"/>
        <color rgb="FF000000"/>
        <rFont val="Dialog.plain"/>
        <family val="1"/>
      </rPr>
      <t> 自然资源海洋气象等支出</t>
    </r>
  </si>
  <si>
    <r>
      <rPr>
        <sz val="11"/>
        <color rgb="FF000000"/>
        <rFont val="Dialog.plain"/>
        <family val="1"/>
      </rPr>
      <t> 住房保障支出</t>
    </r>
  </si>
  <si>
    <r>
      <rPr>
        <sz val="11"/>
        <color rgb="FF000000"/>
        <rFont val="Dialog.plain"/>
        <family val="1"/>
      </rPr>
      <t> 粮油物资储备支出</t>
    </r>
  </si>
  <si>
    <r>
      <rPr>
        <sz val="11"/>
        <color rgb="FF000000"/>
        <rFont val="Dialog.plain"/>
        <family val="1"/>
      </rPr>
      <t> 国有资本经营预算支出</t>
    </r>
  </si>
  <si>
    <r>
      <rPr>
        <sz val="11"/>
        <color rgb="FF000000"/>
        <rFont val="Dialog.plain"/>
        <family val="1"/>
      </rPr>
      <t> 灾害防治及应急管理支出</t>
    </r>
  </si>
  <si>
    <r>
      <rPr>
        <sz val="11"/>
        <color rgb="FF000000"/>
        <rFont val="Dialog.plain"/>
        <family val="1"/>
      </rPr>
      <t> 其他支出</t>
    </r>
  </si>
  <si>
    <r>
      <rPr>
        <sz val="11"/>
        <color rgb="FF000000"/>
        <rFont val="Dialog.plain"/>
        <family val="1"/>
      </rPr>
      <t> 债务还本支出</t>
    </r>
  </si>
  <si>
    <r>
      <rPr>
        <sz val="11"/>
        <color rgb="FF000000"/>
        <rFont val="Dialog.plain"/>
        <family val="1"/>
      </rPr>
      <t> 债务付息支出</t>
    </r>
  </si>
  <si>
    <r>
      <rPr>
        <sz val="11"/>
        <color rgb="FF000000"/>
        <rFont val="Dialog.plain"/>
        <family val="1"/>
      </rPr>
      <t> 债务发行费用支出</t>
    </r>
  </si>
  <si>
    <r>
      <rPr>
        <sz val="11"/>
        <color rgb="FF000000"/>
        <rFont val="Dialog.plain"/>
        <family val="1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</si>
  <si>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</si>
  <si>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</si>
  <si>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</si>
  <si>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</si>
  <si>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</si>
  <si>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</si>
  <si>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</si>
  <si>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</si>
  <si>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</si>
  <si>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</si>
  <si>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</si>
  <si>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family val="1"/>
      </rPr>
      <t> 盐边县永兴镇人民政府</t>
    </r>
  </si>
  <si>
    <r>
      <rPr>
        <sz val="11"/>
        <color rgb="FF000000"/>
        <rFont val="Dialog.plain"/>
        <family val="1"/>
      </rPr>
      <t>  工资福利支出</t>
    </r>
  </si>
  <si>
    <t>301</t>
  </si>
  <si>
    <r>
      <rPr>
        <sz val="11"/>
        <color rgb="FF000000"/>
        <rFont val="Dialog.plain"/>
        <family val="1"/>
      </rPr>
      <t>01</t>
    </r>
  </si>
  <si>
    <r>
      <rPr>
        <sz val="11"/>
        <color rgb="FF000000"/>
        <rFont val="Dialog.plain"/>
        <family val="1"/>
      </rPr>
      <t>   基本工资</t>
    </r>
  </si>
  <si>
    <r>
      <rPr>
        <sz val="11"/>
        <color rgb="FF000000"/>
        <rFont val="Dialog.plain"/>
        <family val="1"/>
      </rPr>
      <t>02</t>
    </r>
  </si>
  <si>
    <r>
      <rPr>
        <sz val="11"/>
        <color rgb="FF000000"/>
        <rFont val="Dialog.plain"/>
        <family val="1"/>
      </rPr>
      <t>   津贴补贴</t>
    </r>
  </si>
  <si>
    <r>
      <rPr>
        <sz val="11"/>
        <color rgb="FF000000"/>
        <rFont val="Dialog.plain"/>
        <family val="1"/>
      </rPr>
      <t>03</t>
    </r>
  </si>
  <si>
    <r>
      <rPr>
        <sz val="11"/>
        <color rgb="FF000000"/>
        <rFont val="Dialog.plain"/>
        <family val="1"/>
      </rPr>
      <t>   奖金</t>
    </r>
  </si>
  <si>
    <r>
      <rPr>
        <sz val="11"/>
        <color rgb="FF000000"/>
        <rFont val="Dialog.plain"/>
        <family val="1"/>
      </rPr>
      <t>07</t>
    </r>
  </si>
  <si>
    <r>
      <rPr>
        <sz val="11"/>
        <color rgb="FF000000"/>
        <rFont val="Dialog.plain"/>
        <family val="1"/>
      </rPr>
      <t>   绩效工资</t>
    </r>
  </si>
  <si>
    <r>
      <rPr>
        <sz val="11"/>
        <color rgb="FF000000"/>
        <rFont val="Dialog.plain"/>
        <family val="1"/>
      </rPr>
      <t>08</t>
    </r>
  </si>
  <si>
    <r>
      <rPr>
        <sz val="11"/>
        <color rgb="FF000000"/>
        <rFont val="Dialog.plain"/>
        <family val="1"/>
      </rPr>
      <t>   机关事业单位基本养老保险缴费</t>
    </r>
  </si>
  <si>
    <r>
      <rPr>
        <sz val="11"/>
        <color rgb="FF000000"/>
        <rFont val="Dialog.plain"/>
        <family val="1"/>
      </rPr>
      <t>10</t>
    </r>
  </si>
  <si>
    <r>
      <rPr>
        <sz val="11"/>
        <color rgb="FF000000"/>
        <rFont val="Dialog.plain"/>
        <family val="1"/>
      </rPr>
      <t>   职工基本医疗保险缴费</t>
    </r>
  </si>
  <si>
    <r>
      <rPr>
        <sz val="11"/>
        <color rgb="FF000000"/>
        <rFont val="Dialog.plain"/>
        <family val="1"/>
      </rPr>
      <t>11</t>
    </r>
  </si>
  <si>
    <r>
      <rPr>
        <sz val="11"/>
        <color rgb="FF000000"/>
        <rFont val="Dialog.plain"/>
        <family val="1"/>
      </rPr>
      <t>   公务员医疗补助缴费</t>
    </r>
  </si>
  <si>
    <r>
      <rPr>
        <sz val="11"/>
        <color rgb="FF000000"/>
        <rFont val="Dialog.plain"/>
        <family val="1"/>
      </rPr>
      <t>12</t>
    </r>
  </si>
  <si>
    <r>
      <rPr>
        <sz val="11"/>
        <color rgb="FF000000"/>
        <rFont val="Dialog.plain"/>
        <family val="1"/>
      </rPr>
      <t>   其他社会保障缴费</t>
    </r>
  </si>
  <si>
    <r>
      <rPr>
        <sz val="11"/>
        <color rgb="FF000000"/>
        <rFont val="Dialog.plain"/>
        <family val="1"/>
      </rPr>
      <t>13</t>
    </r>
  </si>
  <si>
    <r>
      <rPr>
        <sz val="11"/>
        <color rgb="FF000000"/>
        <rFont val="Dialog.plain"/>
        <family val="1"/>
      </rPr>
      <t>   住房公积金</t>
    </r>
  </si>
  <si>
    <r>
      <rPr>
        <sz val="11"/>
        <color rgb="FF000000"/>
        <rFont val="Dialog.plain"/>
        <family val="1"/>
      </rPr>
      <t>14</t>
    </r>
  </si>
  <si>
    <r>
      <rPr>
        <sz val="11"/>
        <color rgb="FF000000"/>
        <rFont val="Dialog.plain"/>
        <family val="1"/>
      </rPr>
      <t>   医疗费</t>
    </r>
  </si>
  <si>
    <r>
      <rPr>
        <sz val="11"/>
        <color rgb="FF000000"/>
        <rFont val="Dialog.plain"/>
        <family val="1"/>
      </rPr>
      <t>99</t>
    </r>
  </si>
  <si>
    <r>
      <rPr>
        <sz val="11"/>
        <color rgb="FF000000"/>
        <rFont val="Dialog.plain"/>
        <family val="1"/>
      </rPr>
      <t>   其他工资福利支出</t>
    </r>
  </si>
  <si>
    <r>
      <rPr>
        <sz val="11"/>
        <color rgb="FF000000"/>
        <rFont val="Dialog.plain"/>
        <family val="1"/>
      </rPr>
      <t>  商品和服务支出</t>
    </r>
  </si>
  <si>
    <t>302</t>
  </si>
  <si>
    <r>
      <rPr>
        <sz val="11"/>
        <color rgb="FF000000"/>
        <rFont val="Dialog.plain"/>
        <family val="1"/>
      </rPr>
      <t>   办公费</t>
    </r>
  </si>
  <si>
    <r>
      <rPr>
        <sz val="11"/>
        <color rgb="FF000000"/>
        <rFont val="Dialog.plain"/>
        <family val="1"/>
      </rPr>
      <t>05</t>
    </r>
  </si>
  <si>
    <r>
      <rPr>
        <sz val="11"/>
        <color rgb="FF000000"/>
        <rFont val="Dialog.plain"/>
        <family val="1"/>
      </rPr>
      <t>   水费</t>
    </r>
  </si>
  <si>
    <r>
      <rPr>
        <sz val="11"/>
        <color rgb="FF000000"/>
        <rFont val="Dialog.plain"/>
        <family val="1"/>
      </rPr>
      <t>06</t>
    </r>
  </si>
  <si>
    <r>
      <rPr>
        <sz val="11"/>
        <color rgb="FF000000"/>
        <rFont val="Dialog.plain"/>
        <family val="1"/>
      </rPr>
      <t>   电费</t>
    </r>
  </si>
  <si>
    <r>
      <rPr>
        <sz val="11"/>
        <color rgb="FF000000"/>
        <rFont val="Dialog.plain"/>
        <family val="1"/>
      </rPr>
      <t>   邮电费</t>
    </r>
  </si>
  <si>
    <r>
      <rPr>
        <sz val="11"/>
        <color rgb="FF000000"/>
        <rFont val="Dialog.plain"/>
        <family val="1"/>
      </rPr>
      <t>   差旅费</t>
    </r>
  </si>
  <si>
    <r>
      <rPr>
        <sz val="11"/>
        <color rgb="FF000000"/>
        <rFont val="Dialog.plain"/>
        <family val="1"/>
      </rPr>
      <t>   维修（护）费</t>
    </r>
  </si>
  <si>
    <r>
      <rPr>
        <sz val="11"/>
        <color rgb="FF000000"/>
        <rFont val="Dialog.plain"/>
        <family val="1"/>
      </rPr>
      <t>15</t>
    </r>
  </si>
  <si>
    <r>
      <rPr>
        <sz val="11"/>
        <color rgb="FF000000"/>
        <rFont val="Dialog.plain"/>
        <family val="1"/>
      </rPr>
      <t>   会议费</t>
    </r>
  </si>
  <si>
    <r>
      <rPr>
        <sz val="11"/>
        <color rgb="FF000000"/>
        <rFont val="Dialog.plain"/>
        <family val="1"/>
      </rPr>
      <t>16</t>
    </r>
  </si>
  <si>
    <r>
      <rPr>
        <sz val="11"/>
        <color rgb="FF000000"/>
        <rFont val="Dialog.plain"/>
        <family val="1"/>
      </rPr>
      <t>   培训费</t>
    </r>
  </si>
  <si>
    <r>
      <rPr>
        <sz val="11"/>
        <color rgb="FF000000"/>
        <rFont val="Dialog.plain"/>
        <family val="1"/>
      </rPr>
      <t>17</t>
    </r>
  </si>
  <si>
    <r>
      <rPr>
        <sz val="11"/>
        <color rgb="FF000000"/>
        <rFont val="Dialog.plain"/>
        <family val="1"/>
      </rPr>
      <t>   公务接待费</t>
    </r>
  </si>
  <si>
    <r>
      <rPr>
        <sz val="11"/>
        <color rgb="FF000000"/>
        <rFont val="Dialog.plain"/>
        <family val="1"/>
      </rPr>
      <t>26</t>
    </r>
  </si>
  <si>
    <r>
      <rPr>
        <sz val="11"/>
        <color rgb="FF000000"/>
        <rFont val="Dialog.plain"/>
        <family val="1"/>
      </rPr>
      <t>   劳务费</t>
    </r>
  </si>
  <si>
    <r>
      <rPr>
        <sz val="11"/>
        <color rgb="FF000000"/>
        <rFont val="Dialog.plain"/>
        <family val="1"/>
      </rPr>
      <t>27</t>
    </r>
  </si>
  <si>
    <r>
      <rPr>
        <sz val="11"/>
        <color rgb="FF000000"/>
        <rFont val="Dialog.plain"/>
        <family val="1"/>
      </rPr>
      <t>   委托业务费</t>
    </r>
  </si>
  <si>
    <r>
      <rPr>
        <sz val="11"/>
        <color rgb="FF000000"/>
        <rFont val="Dialog.plain"/>
        <family val="1"/>
      </rPr>
      <t>28</t>
    </r>
  </si>
  <si>
    <r>
      <rPr>
        <sz val="11"/>
        <color rgb="FF000000"/>
        <rFont val="Dialog.plain"/>
        <family val="1"/>
      </rPr>
      <t>   工会经费</t>
    </r>
  </si>
  <si>
    <r>
      <rPr>
        <sz val="11"/>
        <color rgb="FF000000"/>
        <rFont val="Dialog.plain"/>
        <family val="1"/>
      </rPr>
      <t>29</t>
    </r>
  </si>
  <si>
    <r>
      <rPr>
        <sz val="11"/>
        <color rgb="FF000000"/>
        <rFont val="Dialog.plain"/>
        <family val="1"/>
      </rPr>
      <t>   福利费</t>
    </r>
  </si>
  <si>
    <r>
      <rPr>
        <sz val="11"/>
        <color rgb="FF000000"/>
        <rFont val="Dialog.plain"/>
        <family val="1"/>
      </rPr>
      <t>31</t>
    </r>
  </si>
  <si>
    <r>
      <rPr>
        <sz val="11"/>
        <color rgb="FF000000"/>
        <rFont val="Dialog.plain"/>
        <family val="1"/>
      </rPr>
      <t>   公务用车运行维护费</t>
    </r>
  </si>
  <si>
    <r>
      <rPr>
        <sz val="11"/>
        <color rgb="FF000000"/>
        <rFont val="Dialog.plain"/>
        <family val="1"/>
      </rPr>
      <t>39</t>
    </r>
  </si>
  <si>
    <r>
      <rPr>
        <sz val="11"/>
        <color rgb="FF000000"/>
        <rFont val="Dialog.plain"/>
        <family val="1"/>
      </rPr>
      <t>   其他交通费用</t>
    </r>
  </si>
  <si>
    <r>
      <rPr>
        <sz val="11"/>
        <color rgb="FF000000"/>
        <rFont val="Dialog.plain"/>
        <family val="1"/>
      </rPr>
      <t>   其他商品和服务支出</t>
    </r>
  </si>
  <si>
    <r>
      <rPr>
        <sz val="11"/>
        <color rgb="FF000000"/>
        <rFont val="Dialog.plain"/>
        <family val="1"/>
      </rPr>
      <t>  对个人和家庭的补助</t>
    </r>
  </si>
  <si>
    <t>303</t>
  </si>
  <si>
    <r>
      <rPr>
        <sz val="11"/>
        <color rgb="FF000000"/>
        <rFont val="Dialog.plain"/>
        <family val="1"/>
      </rPr>
      <t>   生活补助</t>
    </r>
  </si>
  <si>
    <r>
      <rPr>
        <sz val="11"/>
        <color rgb="FF000000"/>
        <rFont val="Dialog.plain"/>
        <family val="1"/>
      </rPr>
      <t>   救济费</t>
    </r>
  </si>
  <si>
    <r>
      <rPr>
        <sz val="11"/>
        <color rgb="FF000000"/>
        <rFont val="Dialog.plain"/>
        <family val="1"/>
      </rPr>
      <t>   医疗费补助</t>
    </r>
  </si>
  <si>
    <r>
      <rPr>
        <sz val="11"/>
        <color rgb="FF000000"/>
        <rFont val="Dialog.plain"/>
        <family val="1"/>
      </rPr>
      <t>09</t>
    </r>
  </si>
  <si>
    <r>
      <rPr>
        <sz val="11"/>
        <color rgb="FF000000"/>
        <rFont val="Dialog.plain"/>
        <family val="1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</si>
  <si>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</si>
  <si>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</si>
  <si>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</si>
  <si>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family val="1"/>
      </rPr>
      <t>盐边县乡镇财政</t>
    </r>
  </si>
  <si>
    <r>
      <rPr>
        <sz val="11"/>
        <color rgb="FF000000"/>
        <rFont val="Dialog.plain"/>
        <family val="1"/>
      </rPr>
      <t> </t>
    </r>
    <r>
      <rPr>
        <sz val="11"/>
        <color rgb="FF000000"/>
        <rFont val="宋体"/>
        <family val="3"/>
        <charset val="134"/>
      </rPr>
      <t>其他农业农村支出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</si>
  <si>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</si>
  <si>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</si>
  <si>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</si>
  <si>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</si>
  <si>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family val="1"/>
      </rPr>
      <t> 工资福利支出</t>
    </r>
  </si>
  <si>
    <r>
      <rPr>
        <sz val="11"/>
        <color rgb="FF000000"/>
        <rFont val="Dialog.plain"/>
        <family val="1"/>
      </rPr>
      <t>301</t>
    </r>
  </si>
  <si>
    <t>30101</t>
  </si>
  <si>
    <r>
      <rPr>
        <sz val="11"/>
        <color rgb="FF000000"/>
        <rFont val="Dialog.plain"/>
        <family val="1"/>
      </rPr>
      <t>  基本工资</t>
    </r>
  </si>
  <si>
    <t>30102</t>
  </si>
  <si>
    <r>
      <rPr>
        <sz val="11"/>
        <color rgb="FF000000"/>
        <rFont val="Dialog.plain"/>
        <family val="1"/>
      </rPr>
      <t>  津贴补贴</t>
    </r>
  </si>
  <si>
    <t>30103</t>
  </si>
  <si>
    <r>
      <rPr>
        <sz val="11"/>
        <color rgb="FF000000"/>
        <rFont val="Dialog.plain"/>
        <family val="1"/>
      </rPr>
      <t>  奖金</t>
    </r>
  </si>
  <si>
    <t>30107</t>
  </si>
  <si>
    <r>
      <rPr>
        <sz val="11"/>
        <color rgb="FF000000"/>
        <rFont val="Dialog.plain"/>
        <family val="1"/>
      </rPr>
      <t>  绩效工资</t>
    </r>
  </si>
  <si>
    <t>30108</t>
  </si>
  <si>
    <r>
      <rPr>
        <sz val="11"/>
        <color rgb="FF000000"/>
        <rFont val="Dialog.plain"/>
        <family val="1"/>
      </rPr>
      <t>  机关事业单位基本养老保险缴费</t>
    </r>
  </si>
  <si>
    <t>30110</t>
  </si>
  <si>
    <r>
      <rPr>
        <sz val="11"/>
        <color rgb="FF000000"/>
        <rFont val="Dialog.plain"/>
        <family val="1"/>
      </rPr>
      <t>  职工基本医疗保险缴费</t>
    </r>
  </si>
  <si>
    <t>30111</t>
  </si>
  <si>
    <r>
      <rPr>
        <sz val="11"/>
        <color rgb="FF000000"/>
        <rFont val="Dialog.plain"/>
        <family val="1"/>
      </rPr>
      <t>  公务员医疗补助缴费</t>
    </r>
  </si>
  <si>
    <t>30112</t>
  </si>
  <si>
    <r>
      <rPr>
        <sz val="11"/>
        <color rgb="FF000000"/>
        <rFont val="Dialog.plain"/>
        <family val="1"/>
      </rPr>
      <t>  其他社会保障缴费</t>
    </r>
  </si>
  <si>
    <t>30113</t>
  </si>
  <si>
    <r>
      <rPr>
        <sz val="11"/>
        <color rgb="FF000000"/>
        <rFont val="Dialog.plain"/>
        <family val="1"/>
      </rPr>
      <t>  住房公积金</t>
    </r>
  </si>
  <si>
    <t>30114</t>
  </si>
  <si>
    <r>
      <rPr>
        <sz val="11"/>
        <color rgb="FF000000"/>
        <rFont val="Dialog.plain"/>
        <family val="1"/>
      </rPr>
      <t>  医疗费</t>
    </r>
  </si>
  <si>
    <t>30199</t>
  </si>
  <si>
    <r>
      <rPr>
        <sz val="11"/>
        <color rgb="FF000000"/>
        <rFont val="Dialog.plain"/>
        <family val="1"/>
      </rPr>
      <t>  其他工资福利支出</t>
    </r>
  </si>
  <si>
    <r>
      <rPr>
        <sz val="11"/>
        <color rgb="FF000000"/>
        <rFont val="Dialog.plain"/>
        <family val="1"/>
      </rPr>
      <t> 商品和服务支出</t>
    </r>
  </si>
  <si>
    <r>
      <rPr>
        <sz val="11"/>
        <color rgb="FF000000"/>
        <rFont val="Dialog.plain"/>
        <family val="1"/>
      </rPr>
      <t>302</t>
    </r>
  </si>
  <si>
    <t>30201</t>
  </si>
  <si>
    <r>
      <rPr>
        <sz val="11"/>
        <color rgb="FF000000"/>
        <rFont val="Dialog.plain"/>
        <family val="1"/>
      </rPr>
      <t>  办公费</t>
    </r>
  </si>
  <si>
    <t>30205</t>
  </si>
  <si>
    <r>
      <rPr>
        <sz val="11"/>
        <color rgb="FF000000"/>
        <rFont val="Dialog.plain"/>
        <family val="1"/>
      </rPr>
      <t>  水费</t>
    </r>
  </si>
  <si>
    <t>30206</t>
  </si>
  <si>
    <r>
      <rPr>
        <sz val="11"/>
        <color rgb="FF000000"/>
        <rFont val="Dialog.plain"/>
        <family val="1"/>
      </rPr>
      <t>  电费</t>
    </r>
  </si>
  <si>
    <t>30207</t>
  </si>
  <si>
    <r>
      <rPr>
        <sz val="11"/>
        <color rgb="FF000000"/>
        <rFont val="Dialog.plain"/>
        <family val="1"/>
      </rPr>
      <t>  邮电费</t>
    </r>
  </si>
  <si>
    <t>30211</t>
  </si>
  <si>
    <r>
      <rPr>
        <sz val="11"/>
        <color rgb="FF000000"/>
        <rFont val="Dialog.plain"/>
        <family val="1"/>
      </rPr>
      <t>  差旅费</t>
    </r>
  </si>
  <si>
    <t>30213</t>
  </si>
  <si>
    <r>
      <rPr>
        <sz val="11"/>
        <color rgb="FF000000"/>
        <rFont val="Dialog.plain"/>
        <family val="1"/>
      </rPr>
      <t>  维修（护）费</t>
    </r>
  </si>
  <si>
    <t>30215</t>
  </si>
  <si>
    <r>
      <rPr>
        <sz val="11"/>
        <color rgb="FF000000"/>
        <rFont val="Dialog.plain"/>
        <family val="1"/>
      </rPr>
      <t>  会议费</t>
    </r>
  </si>
  <si>
    <t>30216</t>
  </si>
  <si>
    <r>
      <rPr>
        <sz val="11"/>
        <color rgb="FF000000"/>
        <rFont val="Dialog.plain"/>
        <family val="1"/>
      </rPr>
      <t>  培训费</t>
    </r>
  </si>
  <si>
    <t>30217</t>
  </si>
  <si>
    <r>
      <rPr>
        <sz val="11"/>
        <color rgb="FF000000"/>
        <rFont val="Dialog.plain"/>
        <family val="1"/>
      </rPr>
      <t>  公务接待费</t>
    </r>
  </si>
  <si>
    <t>30226</t>
  </si>
  <si>
    <r>
      <rPr>
        <sz val="11"/>
        <color rgb="FF000000"/>
        <rFont val="Dialog.plain"/>
        <family val="1"/>
      </rPr>
      <t>  劳务费</t>
    </r>
  </si>
  <si>
    <t>30227</t>
  </si>
  <si>
    <r>
      <rPr>
        <sz val="11"/>
        <color rgb="FF000000"/>
        <rFont val="Dialog.plain"/>
        <family val="1"/>
      </rPr>
      <t>  委托业务费</t>
    </r>
  </si>
  <si>
    <t>30228</t>
  </si>
  <si>
    <r>
      <rPr>
        <sz val="11"/>
        <color rgb="FF000000"/>
        <rFont val="Dialog.plain"/>
        <family val="1"/>
      </rPr>
      <t>  工会经费</t>
    </r>
  </si>
  <si>
    <t>30229</t>
  </si>
  <si>
    <r>
      <rPr>
        <sz val="11"/>
        <color rgb="FF000000"/>
        <rFont val="Dialog.plain"/>
        <family val="1"/>
      </rPr>
      <t>  福利费</t>
    </r>
  </si>
  <si>
    <t>30231</t>
  </si>
  <si>
    <r>
      <rPr>
        <sz val="11"/>
        <color rgb="FF000000"/>
        <rFont val="Dialog.plain"/>
        <family val="1"/>
      </rPr>
      <t>  公务用车运行维护费</t>
    </r>
  </si>
  <si>
    <t>30239</t>
  </si>
  <si>
    <r>
      <rPr>
        <sz val="11"/>
        <color rgb="FF000000"/>
        <rFont val="Dialog.plain"/>
        <family val="1"/>
      </rPr>
      <t>  其他交通费用</t>
    </r>
  </si>
  <si>
    <t>30299</t>
  </si>
  <si>
    <r>
      <rPr>
        <sz val="11"/>
        <color rgb="FF000000"/>
        <rFont val="Dialog.plain"/>
        <family val="1"/>
      </rPr>
      <t>  其他商品和服务支出</t>
    </r>
  </si>
  <si>
    <r>
      <rPr>
        <sz val="11"/>
        <color rgb="FF000000"/>
        <rFont val="Dialog.plain"/>
        <family val="1"/>
      </rPr>
      <t> 对个人和家庭的补助</t>
    </r>
  </si>
  <si>
    <r>
      <rPr>
        <sz val="11"/>
        <color rgb="FF000000"/>
        <rFont val="Dialog.plain"/>
        <family val="1"/>
      </rPr>
      <t>303</t>
    </r>
  </si>
  <si>
    <t>30305</t>
  </si>
  <si>
    <r>
      <rPr>
        <sz val="11"/>
        <color rgb="FF000000"/>
        <rFont val="Dialog.plain"/>
        <family val="1"/>
      </rPr>
      <t>  生活补助</t>
    </r>
  </si>
  <si>
    <t>30307</t>
  </si>
  <si>
    <r>
      <rPr>
        <sz val="11"/>
        <color rgb="FF000000"/>
        <rFont val="Dialog.plain"/>
        <family val="1"/>
      </rPr>
      <t>  医疗费补助</t>
    </r>
  </si>
  <si>
    <t>30309</t>
  </si>
  <si>
    <r>
      <rPr>
        <sz val="11"/>
        <color rgb="FF000000"/>
        <rFont val="Dialog.plain"/>
        <family val="1"/>
      </rPr>
      <t>  奖励金</t>
    </r>
  </si>
  <si>
    <t>表3-2</t>
  </si>
  <si>
    <t>一般公共预算项目支出预算表</t>
  </si>
  <si>
    <t>金额</t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</si>
  <si>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永兴镇</t>
    </r>
    <r>
      <rPr>
        <sz val="11"/>
        <color rgb="FF000000"/>
        <rFont val="Dialog.plain"/>
        <family val="1"/>
      </rPr>
      <t>2024</t>
    </r>
    <r>
      <rPr>
        <sz val="11"/>
        <color rgb="FF000000"/>
        <rFont val="宋体"/>
        <family val="3"/>
        <charset val="134"/>
      </rPr>
      <t>年乡村治理补助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</si>
  <si>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盐边县永兴镇</t>
    </r>
    <r>
      <rPr>
        <sz val="11"/>
        <color rgb="FF000000"/>
        <rFont val="Dialog.plain"/>
        <family val="1"/>
      </rPr>
      <t>2024</t>
    </r>
    <r>
      <rPr>
        <sz val="11"/>
        <color rgb="FF000000"/>
        <rFont val="宋体"/>
        <family val="3"/>
        <charset val="134"/>
      </rPr>
      <t>年少数民族工作经费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</si>
  <si>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永兴镇</t>
    </r>
    <r>
      <rPr>
        <sz val="11"/>
        <color rgb="FF000000"/>
        <rFont val="Dialog.plain"/>
        <family val="1"/>
      </rPr>
      <t>2024</t>
    </r>
    <r>
      <rPr>
        <sz val="11"/>
        <color rgb="FF000000"/>
        <rFont val="宋体"/>
        <family val="3"/>
        <charset val="134"/>
      </rPr>
      <t>年社工服务站经费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</si>
  <si>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盐财资预【</t>
    </r>
    <r>
      <rPr>
        <sz val="11"/>
        <color rgb="FF000000"/>
        <rFont val="Dialog.plain"/>
        <family val="1"/>
      </rPr>
      <t>2023</t>
    </r>
    <r>
      <rPr>
        <sz val="11"/>
        <color rgb="FF000000"/>
        <rFont val="宋体"/>
        <family val="3"/>
        <charset val="134"/>
      </rPr>
      <t>】</t>
    </r>
    <r>
      <rPr>
        <sz val="11"/>
        <color rgb="FF000000"/>
        <rFont val="Dialog.plain"/>
        <family val="1"/>
      </rPr>
      <t>115</t>
    </r>
    <r>
      <rPr>
        <sz val="11"/>
        <color rgb="FF000000"/>
        <rFont val="宋体"/>
        <family val="3"/>
        <charset val="134"/>
      </rPr>
      <t>号关于下达</t>
    </r>
    <r>
      <rPr>
        <sz val="11"/>
        <color rgb="FF000000"/>
        <rFont val="Dialog.plain"/>
        <family val="1"/>
      </rPr>
      <t>2023</t>
    </r>
    <r>
      <rPr>
        <sz val="11"/>
        <color rgb="FF000000"/>
        <rFont val="宋体"/>
        <family val="3"/>
        <charset val="134"/>
      </rPr>
      <t>年永兴镇省级村级公共服务运行经费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</si>
  <si>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永兴镇</t>
    </r>
    <r>
      <rPr>
        <sz val="11"/>
        <color rgb="FF000000"/>
        <rFont val="Dialog.plain"/>
        <family val="1"/>
      </rPr>
      <t>2024</t>
    </r>
    <r>
      <rPr>
        <sz val="11"/>
        <color rgb="FF000000"/>
        <rFont val="宋体"/>
        <family val="3"/>
        <charset val="134"/>
      </rPr>
      <t>年敬老院人员经费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</si>
  <si>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永兴镇</t>
    </r>
    <r>
      <rPr>
        <sz val="11"/>
        <color rgb="FF000000"/>
        <rFont val="Dialog.plain"/>
        <family val="1"/>
      </rPr>
      <t>2024</t>
    </r>
    <r>
      <rPr>
        <sz val="11"/>
        <color rgb="FF000000"/>
        <rFont val="宋体"/>
        <family val="3"/>
        <charset val="134"/>
      </rPr>
      <t>年敬老院工作经费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</si>
  <si>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永兴镇</t>
    </r>
    <r>
      <rPr>
        <sz val="11"/>
        <color rgb="FF000000"/>
        <rFont val="Dialog.plain"/>
        <family val="1"/>
      </rPr>
      <t>2024</t>
    </r>
    <r>
      <rPr>
        <sz val="11"/>
        <color rgb="FF000000"/>
        <rFont val="宋体"/>
        <family val="3"/>
        <charset val="134"/>
      </rPr>
      <t>年特困人员供养经费</t>
    </r>
  </si>
  <si>
    <r>
      <rPr>
        <sz val="11"/>
        <color rgb="FF000000"/>
        <rFont val="Dialog.plain"/>
        <family val="1"/>
      </rPr>
      <t> </t>
    </r>
    <r>
      <rPr>
        <sz val="11"/>
        <color rgb="FF000000"/>
        <rFont val="宋体"/>
        <family val="3"/>
        <charset val="134"/>
      </rPr>
      <t>其他公共卫生支出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</si>
  <si>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永兴镇</t>
    </r>
    <r>
      <rPr>
        <sz val="11"/>
        <color rgb="FF000000"/>
        <rFont val="Dialog.plain"/>
        <family val="1"/>
      </rPr>
      <t>2024</t>
    </r>
    <r>
      <rPr>
        <sz val="11"/>
        <color rgb="FF000000"/>
        <rFont val="宋体"/>
        <family val="3"/>
        <charset val="134"/>
      </rPr>
      <t>年基本公共卫生服务经费</t>
    </r>
  </si>
  <si>
    <r>
      <rPr>
        <sz val="11"/>
        <color rgb="FF000000"/>
        <rFont val="Dialog.plain"/>
        <family val="1"/>
      </rPr>
      <t>  </t>
    </r>
    <r>
      <rPr>
        <sz val="11"/>
        <color rgb="FF000000"/>
        <rFont val="宋体"/>
        <family val="3"/>
        <charset val="134"/>
      </rPr>
      <t>永兴镇</t>
    </r>
    <r>
      <rPr>
        <sz val="11"/>
        <color rgb="FF000000"/>
        <rFont val="Dialog.plain"/>
        <family val="1"/>
      </rPr>
      <t>2024</t>
    </r>
    <r>
      <rPr>
        <sz val="11"/>
        <color rgb="FF000000"/>
        <rFont val="宋体"/>
        <family val="3"/>
        <charset val="134"/>
      </rPr>
      <t>年驻村工作队专项经费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</si>
  <si>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</si>
  <si>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</si>
  <si>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</si>
  <si>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</si>
  <si>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</si>
  <si>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</si>
  <si>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</si>
  <si>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</si>
  <si>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</si>
  <si>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</si>
  <si>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</si>
  <si>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</si>
  <si>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此表无数据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</si>
  <si>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</si>
  <si>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</si>
  <si>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</si>
  <si>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</si>
  <si>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</si>
  <si>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表6-1</t>
  </si>
  <si>
    <t>部门预算项目支出绩效目标表</t>
  </si>
  <si>
    <r>
      <rPr>
        <sz val="10"/>
        <rFont val="宋体"/>
        <family val="3"/>
        <charset val="134"/>
      </rPr>
      <t>(202</t>
    </r>
    <r>
      <rPr>
        <sz val="10"/>
        <rFont val="宋体"/>
        <family val="3"/>
        <charset val="134"/>
      </rPr>
      <t>4</t>
    </r>
    <r>
      <rPr>
        <sz val="10"/>
        <rFont val="宋体"/>
        <family val="3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</si>
  <si>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</si>
  <si>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</si>
  <si>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</si>
  <si>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</si>
  <si>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</si>
  <si>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</si>
  <si>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</si>
  <si>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</si>
  <si>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</si>
  <si>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</si>
  <si>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</si>
  <si>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</si>
  <si>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</si>
  <si>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</si>
  <si>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≥3次</t>
  </si>
  <si>
    <t>质量指标</t>
  </si>
  <si>
    <t>≥96%</t>
  </si>
  <si>
    <t>时效指标</t>
  </si>
  <si>
    <t>2024年</t>
  </si>
  <si>
    <t>=1年</t>
  </si>
  <si>
    <t xml:space="preserve"> 成本指标</t>
  </si>
  <si>
    <t>经济成本指标</t>
  </si>
  <si>
    <t>41600元</t>
  </si>
  <si>
    <t>效益指标</t>
  </si>
  <si>
    <t>社会效益指标</t>
  </si>
  <si>
    <t>保障社会稳定</t>
  </si>
  <si>
    <t>经济效益指标</t>
  </si>
  <si>
    <t>生态效益指标</t>
  </si>
  <si>
    <t>可持续影响指标</t>
  </si>
  <si>
    <t>满意度指标</t>
  </si>
  <si>
    <t>服务对象满意度指标</t>
  </si>
  <si>
    <t>人大代表及群众满意度</t>
  </si>
  <si>
    <t>表6-2</t>
  </si>
  <si>
    <t>  永兴镇2024年乡村治理补助</t>
  </si>
  <si>
    <t>用于全镇乡村治理的相关工作，促进乡村发展</t>
  </si>
  <si>
    <t>覆盖人数</t>
  </si>
  <si>
    <t>= 21476人</t>
  </si>
  <si>
    <t>保障乡村环境</t>
  </si>
  <si>
    <t>2024年乡村治理补助经费</t>
  </si>
  <si>
    <t>42952元</t>
  </si>
  <si>
    <t>促进乡村稳定。</t>
  </si>
  <si>
    <t>服务群众满意度</t>
  </si>
  <si>
    <t>表6-3</t>
  </si>
  <si>
    <t>永兴镇2024年社工服务站经费</t>
  </si>
  <si>
    <t>满足集镇社工服务的工作需求，促使乡镇社工更好的服务大众。</t>
  </si>
  <si>
    <t>社工服务站数量</t>
  </si>
  <si>
    <t>=1个</t>
  </si>
  <si>
    <t>保障社工工作质量</t>
  </si>
  <si>
    <t>≥95%</t>
  </si>
  <si>
    <t>社工服务站经费</t>
  </si>
  <si>
    <t>30000元</t>
  </si>
  <si>
    <t>保障社会稳定，群众安康</t>
  </si>
  <si>
    <t>表6-4</t>
  </si>
  <si>
    <t>盐财资预【2023】115号关于下达2023年永兴镇省级村级公共服务运行经费</t>
  </si>
  <si>
    <t>2023年永兴镇省级村级公共服务运行经费</t>
  </si>
  <si>
    <t>覆盖9个村，1个社区</t>
  </si>
  <si>
    <t>=10个</t>
  </si>
  <si>
    <t>保障9个村，1个社区公共服务运行经费</t>
  </si>
  <si>
    <t>≥98%</t>
  </si>
  <si>
    <t>2023年</t>
  </si>
  <si>
    <t>成本指标</t>
  </si>
  <si>
    <t>125000元</t>
  </si>
  <si>
    <t>保障9个村，1个社区公共服务项目正常运转</t>
  </si>
  <si>
    <t>服务村民满意度</t>
  </si>
  <si>
    <t>表6-5</t>
  </si>
  <si>
    <t>  永兴镇2024年敬老院人员经费</t>
  </si>
  <si>
    <t>保障敬老院工作人员的工资保险等支出</t>
  </si>
  <si>
    <t>保障敬老院工作人员人数</t>
  </si>
  <si>
    <t>=18人</t>
  </si>
  <si>
    <t>保障每月工资按时发放</t>
  </si>
  <si>
    <t>≥99%</t>
  </si>
  <si>
    <t>2024年敬老院人员经费</t>
  </si>
  <si>
    <t>932204元</t>
  </si>
  <si>
    <t>≥97%</t>
  </si>
  <si>
    <t>表6-6</t>
  </si>
  <si>
    <t>永兴镇2024年敬老院工作经费</t>
  </si>
  <si>
    <t>保障敬老院日常工作的开展，保障敬老院的顺利运转。</t>
  </si>
  <si>
    <t>覆盖敬老院职工人数</t>
  </si>
  <si>
    <t>=15人</t>
  </si>
  <si>
    <t>保障工作顺利开展</t>
  </si>
  <si>
    <t>≥100%</t>
  </si>
  <si>
    <t>工作经费</t>
  </si>
  <si>
    <t>44500元</t>
  </si>
  <si>
    <t>敬老院院民</t>
  </si>
  <si>
    <t>表6-7</t>
  </si>
  <si>
    <t>  永兴镇2024年特困人员供养经费</t>
  </si>
  <si>
    <t>用于供养农村五保户，保障五保户老有所养。</t>
  </si>
  <si>
    <t>保障五保户人数</t>
  </si>
  <si>
    <t>=94人</t>
  </si>
  <si>
    <t>保障五保户生活</t>
  </si>
  <si>
    <t>2024年特困人员供养经费总额</t>
  </si>
  <si>
    <t>903800元</t>
  </si>
  <si>
    <t>保障农村五保户的生活，促进社会稳定</t>
  </si>
  <si>
    <t>五保户满意度</t>
  </si>
  <si>
    <t>表6-8</t>
  </si>
  <si>
    <t> 永兴镇2024年基本公共卫生服务经费</t>
  </si>
  <si>
    <t>用于永兴镇2024年的城乡环境卫生方面的工作</t>
  </si>
  <si>
    <t>覆盖乡镇面积</t>
  </si>
  <si>
    <t>=376.35 平方公里</t>
  </si>
  <si>
    <t>卫生服务的开展</t>
  </si>
  <si>
    <t>公共卫生服务经费</t>
  </si>
  <si>
    <t>107380元</t>
  </si>
  <si>
    <t>促进环境卫生的优化</t>
  </si>
  <si>
    <t>镇居民满意度</t>
  </si>
  <si>
    <t>表6-9</t>
  </si>
  <si>
    <t>永兴镇2024年驻村工作队专项经费</t>
  </si>
  <si>
    <t>用于保障2024年永兴镇驻村工作队日常工作开展。</t>
  </si>
  <si>
    <t>驻村工作干部</t>
  </si>
  <si>
    <t>=5人</t>
  </si>
  <si>
    <t>保证驻村工作顺利开展</t>
  </si>
  <si>
    <t>2024年驻村工作队经费</t>
  </si>
  <si>
    <t>25000元</t>
  </si>
  <si>
    <t>驻村工作帮扶村民</t>
  </si>
  <si>
    <t xml:space="preserve"> 
服务村民满意度</t>
  </si>
  <si>
    <t>表6-10</t>
  </si>
  <si>
    <t> 盐边县永兴镇2024年少数民族工作经费</t>
  </si>
  <si>
    <t>用于少数民族工作开展，有利于民族团结，民族繁荣。</t>
  </si>
  <si>
    <t>覆盖民族种类</t>
  </si>
  <si>
    <t>≥7个</t>
  </si>
  <si>
    <t>促进民族团结</t>
  </si>
  <si>
    <t>少数民族工作经费</t>
  </si>
  <si>
    <t>29985元</t>
  </si>
  <si>
    <t>促进社会团结稳定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</si>
  <si>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</si>
  <si>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</si>
  <si>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</si>
  <si>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</si>
  <si>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</si>
  <si>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</si>
  <si>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</si>
  <si>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2024年部门预算编制</t>
  </si>
  <si>
    <t>保工资、保运转、保基本民生</t>
  </si>
  <si>
    <t>年度部门整体支出预算资金（万元）</t>
  </si>
  <si>
    <t>资金总额</t>
  </si>
  <si>
    <t>年度
总体
目标</t>
  </si>
  <si>
    <t>严格执行相关政策，保障全年工资发放，机关办公运转等，预算编制科学合理，减少结余资金。</t>
  </si>
  <si>
    <t>年_x000D_
度
绩
效
指
标</t>
  </si>
  <si>
    <t>指标值
（包含数字及文字描述）</t>
  </si>
  <si>
    <t>完成指标</t>
  </si>
  <si>
    <t>1765.42万元</t>
  </si>
  <si>
    <t>228万元</t>
  </si>
  <si>
    <t>根据财政资金情况运行保障率</t>
  </si>
  <si>
    <t>本年度</t>
  </si>
  <si>
    <t>基本支出和项目支出</t>
  </si>
  <si>
    <t>1993.66万元</t>
  </si>
  <si>
    <t>发放（缴纳）率</t>
  </si>
  <si>
    <t>支出率100%</t>
  </si>
  <si>
    <t>足额保障（参保）率</t>
  </si>
  <si>
    <t>维稳单位运行率100%</t>
  </si>
  <si>
    <t>社会可持续发展</t>
  </si>
  <si>
    <t>运行保障率</t>
  </si>
  <si>
    <t>满
意
度
指
标</t>
  </si>
  <si>
    <t>基层治理能力提升</t>
  </si>
  <si>
    <t>人民代表大会</t>
    <phoneticPr fontId="26" type="noConversion"/>
  </si>
  <si>
    <r>
      <t>  </t>
    </r>
    <r>
      <rPr>
        <sz val="11"/>
        <color rgb="FF000000"/>
        <rFont val="宋体"/>
        <family val="3"/>
        <charset val="134"/>
      </rPr>
      <t>永兴镇</t>
    </r>
    <r>
      <rPr>
        <sz val="11"/>
        <color rgb="FF000000"/>
        <rFont val="Dialog.plain"/>
        <family val="1"/>
      </rPr>
      <t>2024</t>
    </r>
    <r>
      <rPr>
        <sz val="11"/>
        <color rgb="FF000000"/>
        <rFont val="宋体"/>
        <family val="3"/>
        <charset val="134"/>
      </rPr>
      <t>年人大代表活动经费及人民代表大会经费</t>
    </r>
    <phoneticPr fontId="26" type="noConversion"/>
  </si>
  <si>
    <t> 永兴镇2024年人大代表活动经费及人民代表大会经费</t>
    <phoneticPr fontId="26" type="noConversion"/>
  </si>
  <si>
    <t>保障人大活动及人民代表大会顺利开展</t>
    <phoneticPr fontId="26" type="noConversion"/>
  </si>
  <si>
    <t>人大经费</t>
    <phoneticPr fontId="26" type="noConversion"/>
  </si>
  <si>
    <t>召开人民代表大会次数</t>
    <phoneticPr fontId="26" type="noConversion"/>
  </si>
  <si>
    <t>由于人大相关工作经费，保障人民代表大会顺利召开，人大活动的顺利开展。</t>
    <phoneticPr fontId="2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</si>
</sst>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8" formatCode="yyyy&quot;年&quot;mm&quot;月&quot;dd&quot;日&quot;"/>
  </numFmts>
  <fonts count="27">
    <font>
      <sz val="11"/>
      <color indexed="8"/>
      <name val="宋体"/>
      <charset val="1"/>
      <scheme val="minor"/>
    </font>
    <font>
      <sz val="11"/>
      <color theme="1"/>
      <name val="等线"/>
      <charset val="134"/>
    </font>
    <font>
      <sz val="11"/>
      <color theme="1"/>
      <name val="宋体"/>
      <family val="3"/>
      <charset val="134"/>
      <scheme val="minor"/>
    </font>
    <font>
      <b/>
      <sz val="18"/>
      <color rgb="FF00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SimSun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b/>
      <sz val="18"/>
      <name val="宋体"/>
      <family val="3"/>
      <charset val="134"/>
    </font>
    <font>
      <sz val="10"/>
      <name val="宋体"/>
      <family val="3"/>
      <charset val="134"/>
    </font>
    <font>
      <sz val="9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6"/>
      <color rgb="FF000000"/>
      <name val="宋体"/>
      <family val="3"/>
      <charset val="134"/>
    </font>
    <font>
      <b/>
      <sz val="11"/>
      <color rgb="FF000000"/>
      <name val="宋体"/>
      <family val="3"/>
      <charset val="134"/>
    </font>
    <font>
      <b/>
      <sz val="9"/>
      <color rgb="FF000000"/>
      <name val="宋体"/>
      <family val="3"/>
      <charset val="134"/>
    </font>
    <font>
      <sz val="18"/>
      <color rgb="FF000000"/>
      <name val="宋体"/>
      <family val="3"/>
      <charset val="134"/>
    </font>
    <font>
      <sz val="11"/>
      <color rgb="FF000000"/>
      <name val="Dialog.plain"/>
      <family val="1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family val="3"/>
      <charset val="134"/>
    </font>
    <font>
      <sz val="9"/>
      <color rgb="FF000000"/>
      <name val="Hiragino Sans GB"/>
      <family val="1"/>
    </font>
    <font>
      <b/>
      <sz val="9"/>
      <color rgb="FF000000"/>
      <name val="Hiragino Sans GB"/>
      <family val="1"/>
    </font>
    <font>
      <b/>
      <sz val="22"/>
      <color rgb="FF000000"/>
      <name val="黑体"/>
      <family val="3"/>
      <charset val="134"/>
    </font>
    <font>
      <b/>
      <sz val="36"/>
      <color rgb="FF000000"/>
      <name val="黑体"/>
      <family val="3"/>
      <charset val="134"/>
    </font>
    <font>
      <sz val="11"/>
      <color rgb="FF000000"/>
      <name val="Dialog.bold"/>
      <family val="1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</fills>
  <borders count="4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8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auto="1"/>
      </right>
      <top/>
      <bottom style="thin">
        <color indexed="8"/>
      </bottom>
      <diagonal/>
    </border>
    <border>
      <left style="thin">
        <color auto="1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/>
      <right style="thin">
        <color indexed="8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/>
      <right style="thin">
        <color rgb="FFFFFFFF"/>
      </right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</borders>
  <cellStyleXfs count="1">
    <xf numFmtId="0" fontId="0" fillId="0" borderId="0">
      <alignment vertical="center"/>
    </xf>
  </cellStyleXfs>
  <cellXfs count="178">
    <xf numFmtId="0" fontId="0" fillId="0" borderId="0" xfId="0" applyFont="1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/>
    </xf>
    <xf numFmtId="0" fontId="7" fillId="0" borderId="0" xfId="0" applyFont="1" applyFill="1" applyBorder="1" applyAlignment="1">
      <alignment horizontal="right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29" xfId="0" applyFont="1" applyFill="1" applyBorder="1" applyAlignment="1">
      <alignment horizontal="right" vertical="center" wrapText="1"/>
    </xf>
    <xf numFmtId="0" fontId="10" fillId="0" borderId="2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27" xfId="0" applyNumberFormat="1" applyFont="1" applyFill="1" applyBorder="1" applyAlignment="1" applyProtection="1">
      <alignment horizontal="center" vertical="center" wrapText="1"/>
    </xf>
    <xf numFmtId="0" fontId="10" fillId="0" borderId="9" xfId="0" applyFont="1" applyFill="1" applyBorder="1" applyAlignment="1">
      <alignment horizontal="center" vertical="center"/>
    </xf>
    <xf numFmtId="0" fontId="10" fillId="0" borderId="25" xfId="0" applyNumberFormat="1" applyFont="1" applyFill="1" applyBorder="1" applyAlignment="1" applyProtection="1">
      <alignment horizontal="center" vertical="center" wrapText="1"/>
    </xf>
    <xf numFmtId="0" fontId="11" fillId="0" borderId="29" xfId="0" applyFont="1" applyBorder="1">
      <alignment vertical="center"/>
    </xf>
    <xf numFmtId="0" fontId="12" fillId="0" borderId="29" xfId="0" applyFont="1" applyBorder="1">
      <alignment vertical="center"/>
    </xf>
    <xf numFmtId="0" fontId="6" fillId="0" borderId="0" xfId="0" applyFont="1" applyBorder="1" applyAlignment="1">
      <alignment vertical="center" wrapText="1"/>
    </xf>
    <xf numFmtId="0" fontId="11" fillId="0" borderId="29" xfId="0" applyFont="1" applyBorder="1" applyAlignment="1">
      <alignment vertical="center" wrapText="1"/>
    </xf>
    <xf numFmtId="0" fontId="11" fillId="0" borderId="32" xfId="0" applyFont="1" applyBorder="1">
      <alignment vertical="center"/>
    </xf>
    <xf numFmtId="0" fontId="12" fillId="0" borderId="32" xfId="0" applyFont="1" applyBorder="1" applyAlignment="1">
      <alignment horizontal="left" vertical="center"/>
    </xf>
    <xf numFmtId="0" fontId="11" fillId="0" borderId="33" xfId="0" applyFont="1" applyBorder="1">
      <alignment vertical="center"/>
    </xf>
    <xf numFmtId="0" fontId="14" fillId="2" borderId="34" xfId="0" applyFont="1" applyFill="1" applyBorder="1" applyAlignment="1">
      <alignment horizontal="center" vertical="center"/>
    </xf>
    <xf numFmtId="0" fontId="11" fillId="0" borderId="33" xfId="0" applyFont="1" applyBorder="1" applyAlignment="1">
      <alignment vertical="center" wrapText="1"/>
    </xf>
    <xf numFmtId="0" fontId="15" fillId="0" borderId="33" xfId="0" applyFont="1" applyBorder="1">
      <alignment vertical="center"/>
    </xf>
    <xf numFmtId="0" fontId="14" fillId="0" borderId="34" xfId="0" applyFont="1" applyBorder="1" applyAlignment="1">
      <alignment horizontal="center" vertical="center"/>
    </xf>
    <xf numFmtId="4" fontId="14" fillId="0" borderId="34" xfId="0" applyNumberFormat="1" applyFont="1" applyBorder="1" applyAlignment="1">
      <alignment horizontal="right" vertical="center"/>
    </xf>
    <xf numFmtId="0" fontId="12" fillId="3" borderId="34" xfId="0" applyFont="1" applyFill="1" applyBorder="1" applyAlignment="1">
      <alignment horizontal="left" vertical="center"/>
    </xf>
    <xf numFmtId="0" fontId="12" fillId="3" borderId="34" xfId="0" applyFont="1" applyFill="1" applyBorder="1" applyAlignment="1">
      <alignment horizontal="left" vertical="center" wrapText="1"/>
    </xf>
    <xf numFmtId="4" fontId="12" fillId="0" borderId="34" xfId="0" applyNumberFormat="1" applyFont="1" applyBorder="1" applyAlignment="1">
      <alignment horizontal="right" vertical="center"/>
    </xf>
    <xf numFmtId="4" fontId="12" fillId="3" borderId="34" xfId="0" applyNumberFormat="1" applyFont="1" applyFill="1" applyBorder="1" applyAlignment="1">
      <alignment horizontal="right" vertical="center"/>
    </xf>
    <xf numFmtId="0" fontId="11" fillId="0" borderId="35" xfId="0" applyFont="1" applyBorder="1">
      <alignment vertical="center"/>
    </xf>
    <xf numFmtId="0" fontId="12" fillId="0" borderId="29" xfId="0" applyFont="1" applyBorder="1" applyAlignment="1">
      <alignment horizontal="right" vertical="center" wrapText="1"/>
    </xf>
    <xf numFmtId="0" fontId="12" fillId="0" borderId="32" xfId="0" applyFont="1" applyBorder="1" applyAlignment="1">
      <alignment horizontal="center" vertical="center"/>
    </xf>
    <xf numFmtId="0" fontId="11" fillId="0" borderId="37" xfId="0" applyFont="1" applyBorder="1">
      <alignment vertical="center"/>
    </xf>
    <xf numFmtId="0" fontId="11" fillId="0" borderId="38" xfId="0" applyFont="1" applyBorder="1">
      <alignment vertical="center"/>
    </xf>
    <xf numFmtId="0" fontId="11" fillId="0" borderId="38" xfId="0" applyFont="1" applyBorder="1" applyAlignment="1">
      <alignment vertical="center" wrapText="1"/>
    </xf>
    <xf numFmtId="0" fontId="15" fillId="0" borderId="38" xfId="0" applyFont="1" applyBorder="1" applyAlignment="1">
      <alignment vertical="center" wrapText="1"/>
    </xf>
    <xf numFmtId="0" fontId="11" fillId="0" borderId="36" xfId="0" applyFont="1" applyBorder="1" applyAlignment="1">
      <alignment vertical="center" wrapText="1"/>
    </xf>
    <xf numFmtId="0" fontId="14" fillId="2" borderId="34" xfId="0" applyFont="1" applyFill="1" applyBorder="1" applyAlignment="1">
      <alignment horizontal="center" vertical="center" wrapText="1"/>
    </xf>
    <xf numFmtId="0" fontId="17" fillId="3" borderId="34" xfId="0" applyFont="1" applyFill="1" applyBorder="1" applyAlignment="1">
      <alignment horizontal="left" vertical="center" wrapText="1"/>
    </xf>
    <xf numFmtId="0" fontId="11" fillId="0" borderId="35" xfId="0" applyFont="1" applyBorder="1" applyAlignment="1">
      <alignment vertical="center" wrapText="1"/>
    </xf>
    <xf numFmtId="0" fontId="18" fillId="0" borderId="29" xfId="0" applyFont="1" applyBorder="1" applyAlignment="1">
      <alignment vertical="center" wrapText="1"/>
    </xf>
    <xf numFmtId="0" fontId="19" fillId="0" borderId="29" xfId="0" applyFont="1" applyBorder="1" applyAlignment="1">
      <alignment horizontal="right" vertical="center" wrapText="1"/>
    </xf>
    <xf numFmtId="0" fontId="12" fillId="0" borderId="32" xfId="0" applyFont="1" applyBorder="1" applyAlignment="1">
      <alignment horizontal="right" vertical="center"/>
    </xf>
    <xf numFmtId="0" fontId="14" fillId="2" borderId="40" xfId="0" applyFont="1" applyFill="1" applyBorder="1" applyAlignment="1">
      <alignment horizontal="center" vertical="center"/>
    </xf>
    <xf numFmtId="0" fontId="14" fillId="0" borderId="40" xfId="0" applyFont="1" applyBorder="1" applyAlignment="1">
      <alignment horizontal="center" vertical="center"/>
    </xf>
    <xf numFmtId="4" fontId="14" fillId="0" borderId="40" xfId="0" applyNumberFormat="1" applyFont="1" applyBorder="1" applyAlignment="1">
      <alignment horizontal="right" vertical="center"/>
    </xf>
    <xf numFmtId="0" fontId="12" fillId="0" borderId="40" xfId="0" applyFont="1" applyBorder="1" applyAlignment="1">
      <alignment horizontal="center" vertical="center" wrapText="1"/>
    </xf>
    <xf numFmtId="0" fontId="12" fillId="0" borderId="40" xfId="0" applyFont="1" applyBorder="1" applyAlignment="1">
      <alignment horizontal="left" vertical="center"/>
    </xf>
    <xf numFmtId="0" fontId="12" fillId="0" borderId="40" xfId="0" applyFont="1" applyBorder="1" applyAlignment="1">
      <alignment horizontal="left" vertical="center" wrapText="1"/>
    </xf>
    <xf numFmtId="4" fontId="12" fillId="0" borderId="40" xfId="0" applyNumberFormat="1" applyFont="1" applyBorder="1" applyAlignment="1">
      <alignment horizontal="right" vertical="center"/>
    </xf>
    <xf numFmtId="0" fontId="18" fillId="0" borderId="35" xfId="0" applyFont="1" applyBorder="1" applyAlignment="1">
      <alignment vertical="center" wrapText="1"/>
    </xf>
    <xf numFmtId="0" fontId="18" fillId="0" borderId="38" xfId="0" applyFont="1" applyBorder="1" applyAlignment="1">
      <alignment vertical="center" wrapText="1"/>
    </xf>
    <xf numFmtId="0" fontId="18" fillId="0" borderId="36" xfId="0" applyFont="1" applyBorder="1" applyAlignment="1">
      <alignment vertical="center" wrapText="1"/>
    </xf>
    <xf numFmtId="0" fontId="18" fillId="0" borderId="32" xfId="0" applyFont="1" applyBorder="1" applyAlignment="1">
      <alignment vertical="center" wrapText="1"/>
    </xf>
    <xf numFmtId="0" fontId="12" fillId="0" borderId="40" xfId="0" applyFont="1" applyBorder="1" applyAlignment="1">
      <alignment horizontal="center" vertical="center"/>
    </xf>
    <xf numFmtId="0" fontId="11" fillId="0" borderId="32" xfId="0" applyFont="1" applyBorder="1" applyAlignment="1">
      <alignment vertical="center" wrapText="1"/>
    </xf>
    <xf numFmtId="0" fontId="18" fillId="0" borderId="33" xfId="0" applyFont="1" applyBorder="1" applyAlignment="1">
      <alignment vertical="center" wrapText="1"/>
    </xf>
    <xf numFmtId="0" fontId="18" fillId="0" borderId="37" xfId="0" applyFont="1" applyBorder="1" applyAlignment="1">
      <alignment vertical="center" wrapText="1"/>
    </xf>
    <xf numFmtId="0" fontId="19" fillId="0" borderId="33" xfId="0" applyFont="1" applyBorder="1">
      <alignment vertical="center"/>
    </xf>
    <xf numFmtId="0" fontId="18" fillId="0" borderId="29" xfId="0" applyFont="1" applyBorder="1">
      <alignment vertical="center"/>
    </xf>
    <xf numFmtId="0" fontId="19" fillId="0" borderId="29" xfId="0" applyFont="1" applyBorder="1" applyAlignment="1">
      <alignment horizontal="right" vertical="center"/>
    </xf>
    <xf numFmtId="0" fontId="18" fillId="0" borderId="33" xfId="0" applyFont="1" applyBorder="1">
      <alignment vertical="center"/>
    </xf>
    <xf numFmtId="0" fontId="19" fillId="0" borderId="32" xfId="0" applyFont="1" applyBorder="1" applyAlignment="1">
      <alignment horizontal="center" vertical="center"/>
    </xf>
    <xf numFmtId="0" fontId="18" fillId="0" borderId="35" xfId="0" applyFont="1" applyBorder="1">
      <alignment vertical="center"/>
    </xf>
    <xf numFmtId="0" fontId="14" fillId="0" borderId="40" xfId="0" applyFont="1" applyBorder="1" applyAlignment="1">
      <alignment horizontal="center" vertical="center" wrapText="1"/>
    </xf>
    <xf numFmtId="0" fontId="21" fillId="0" borderId="33" xfId="0" applyFont="1" applyBorder="1" applyAlignment="1">
      <alignment vertical="center" wrapText="1"/>
    </xf>
    <xf numFmtId="0" fontId="21" fillId="0" borderId="38" xfId="0" applyFont="1" applyBorder="1" applyAlignment="1">
      <alignment vertical="center" wrapText="1"/>
    </xf>
    <xf numFmtId="0" fontId="22" fillId="0" borderId="33" xfId="0" applyFont="1" applyBorder="1" applyAlignment="1">
      <alignment vertical="center" wrapText="1"/>
    </xf>
    <xf numFmtId="0" fontId="22" fillId="0" borderId="38" xfId="0" applyFont="1" applyBorder="1" applyAlignment="1">
      <alignment vertical="center" wrapText="1"/>
    </xf>
    <xf numFmtId="0" fontId="21" fillId="0" borderId="35" xfId="0" applyFont="1" applyBorder="1" applyAlignment="1">
      <alignment vertical="center" wrapText="1"/>
    </xf>
    <xf numFmtId="0" fontId="18" fillId="0" borderId="41" xfId="0" applyFont="1" applyBorder="1" applyAlignment="1">
      <alignment vertical="center" wrapText="1"/>
    </xf>
    <xf numFmtId="0" fontId="23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horizontal="center" vertical="center" wrapText="1"/>
    </xf>
    <xf numFmtId="178" fontId="13" fillId="0" borderId="0" xfId="0" applyNumberFormat="1" applyFont="1" applyBorder="1" applyAlignment="1">
      <alignment horizontal="center" vertical="center" wrapText="1"/>
    </xf>
    <xf numFmtId="0" fontId="20" fillId="0" borderId="29" xfId="0" applyFont="1" applyBorder="1" applyAlignment="1">
      <alignment horizontal="center" vertical="center"/>
    </xf>
    <xf numFmtId="0" fontId="14" fillId="2" borderId="40" xfId="0" applyFont="1" applyFill="1" applyBorder="1" applyAlignment="1">
      <alignment horizontal="center" vertical="center"/>
    </xf>
    <xf numFmtId="0" fontId="11" fillId="0" borderId="33" xfId="0" applyFont="1" applyBorder="1">
      <alignment vertical="center"/>
    </xf>
    <xf numFmtId="0" fontId="13" fillId="0" borderId="29" xfId="0" applyFont="1" applyBorder="1" applyAlignment="1">
      <alignment horizontal="center" vertical="center"/>
    </xf>
    <xf numFmtId="0" fontId="14" fillId="2" borderId="34" xfId="0" applyFont="1" applyFill="1" applyBorder="1" applyAlignment="1">
      <alignment horizontal="center" vertical="center" wrapText="1"/>
    </xf>
    <xf numFmtId="0" fontId="12" fillId="0" borderId="29" xfId="0" applyFont="1" applyBorder="1">
      <alignment vertical="center"/>
    </xf>
    <xf numFmtId="0" fontId="12" fillId="0" borderId="32" xfId="0" applyFont="1" applyBorder="1" applyAlignment="1">
      <alignment horizontal="left" vertical="center"/>
    </xf>
    <xf numFmtId="0" fontId="14" fillId="2" borderId="34" xfId="0" applyFont="1" applyFill="1" applyBorder="1" applyAlignment="1">
      <alignment horizontal="center" vertical="center"/>
    </xf>
    <xf numFmtId="0" fontId="11" fillId="0" borderId="33" xfId="0" applyFont="1" applyBorder="1" applyAlignment="1">
      <alignment vertical="center" wrapText="1"/>
    </xf>
    <xf numFmtId="0" fontId="12" fillId="0" borderId="32" xfId="0" applyFont="1" applyBorder="1" applyAlignment="1">
      <alignment horizontal="right" vertical="center"/>
    </xf>
    <xf numFmtId="0" fontId="12" fillId="0" borderId="29" xfId="0" applyFont="1" applyBorder="1" applyAlignment="1">
      <alignment horizontal="right" vertical="center" wrapText="1"/>
    </xf>
    <xf numFmtId="0" fontId="16" fillId="0" borderId="36" xfId="0" applyFont="1" applyBorder="1" applyAlignment="1">
      <alignment horizontal="center" vertical="center"/>
    </xf>
    <xf numFmtId="0" fontId="16" fillId="0" borderId="0" xfId="0" applyFont="1" applyAlignment="1">
      <alignment horizontal="center" vertical="center"/>
    </xf>
    <xf numFmtId="0" fontId="16" fillId="0" borderId="39" xfId="0" applyFont="1" applyBorder="1" applyAlignment="1">
      <alignment horizontal="center" vertical="center"/>
    </xf>
    <xf numFmtId="0" fontId="16" fillId="0" borderId="36" xfId="0" applyFont="1" applyBorder="1" applyAlignment="1">
      <alignment horizontal="center" vertical="center" wrapText="1"/>
    </xf>
    <xf numFmtId="0" fontId="16" fillId="0" borderId="0" xfId="0" applyFont="1" applyAlignment="1">
      <alignment horizontal="center" vertical="center" wrapText="1"/>
    </xf>
    <xf numFmtId="0" fontId="16" fillId="0" borderId="39" xfId="0" applyFont="1" applyBorder="1" applyAlignment="1">
      <alignment horizontal="center" vertical="center" wrapText="1"/>
    </xf>
    <xf numFmtId="0" fontId="10" fillId="0" borderId="0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 applyProtection="1">
      <alignment horizontal="center" vertical="center"/>
    </xf>
    <xf numFmtId="0" fontId="10" fillId="0" borderId="2" xfId="0" applyNumberFormat="1" applyFont="1" applyFill="1" applyBorder="1" applyAlignment="1" applyProtection="1">
      <alignment horizontal="left" vertical="center"/>
    </xf>
    <xf numFmtId="3" fontId="10" fillId="0" borderId="2" xfId="0" applyNumberFormat="1" applyFont="1" applyFill="1" applyBorder="1" applyAlignment="1" applyProtection="1">
      <alignment horizontal="left" vertical="center"/>
    </xf>
    <xf numFmtId="49" fontId="10" fillId="0" borderId="2" xfId="0" applyNumberFormat="1" applyFont="1" applyFill="1" applyBorder="1" applyAlignment="1" applyProtection="1">
      <alignment horizontal="left" vertical="center" wrapText="1"/>
    </xf>
    <xf numFmtId="0" fontId="10" fillId="0" borderId="9" xfId="0" applyNumberFormat="1" applyFont="1" applyFill="1" applyBorder="1" applyAlignment="1" applyProtection="1">
      <alignment horizontal="center" vertical="center"/>
    </xf>
    <xf numFmtId="0" fontId="10" fillId="0" borderId="27" xfId="0" applyNumberFormat="1" applyFont="1" applyFill="1" applyBorder="1" applyAlignment="1" applyProtection="1">
      <alignment vertical="center"/>
    </xf>
    <xf numFmtId="0" fontId="10" fillId="0" borderId="28" xfId="0" applyNumberFormat="1" applyFont="1" applyFill="1" applyBorder="1" applyAlignment="1" applyProtection="1">
      <alignment vertical="center"/>
    </xf>
    <xf numFmtId="0" fontId="10" fillId="0" borderId="27" xfId="0" applyNumberFormat="1" applyFont="1" applyFill="1" applyBorder="1" applyAlignment="1" applyProtection="1">
      <alignment horizontal="center" vertical="center" wrapText="1"/>
    </xf>
    <xf numFmtId="0" fontId="10" fillId="0" borderId="31" xfId="0" applyNumberFormat="1" applyFont="1" applyFill="1" applyBorder="1" applyAlignment="1" applyProtection="1">
      <alignment horizontal="center" vertical="center"/>
    </xf>
    <xf numFmtId="0" fontId="10" fillId="0" borderId="28" xfId="0" applyNumberFormat="1" applyFont="1" applyFill="1" applyBorder="1" applyAlignment="1" applyProtection="1">
      <alignment horizontal="center" vertical="center"/>
    </xf>
    <xf numFmtId="0" fontId="10" fillId="0" borderId="31" xfId="0" applyNumberFormat="1" applyFont="1" applyFill="1" applyBorder="1" applyAlignment="1" applyProtection="1">
      <alignment vertical="center"/>
    </xf>
    <xf numFmtId="49" fontId="10" fillId="0" borderId="2" xfId="0" applyNumberFormat="1" applyFont="1" applyFill="1" applyBorder="1" applyAlignment="1" applyProtection="1">
      <alignment vertical="center" wrapText="1"/>
    </xf>
    <xf numFmtId="49" fontId="10" fillId="0" borderId="25" xfId="0" applyNumberFormat="1" applyFont="1" applyFill="1" applyBorder="1" applyAlignment="1" applyProtection="1">
      <alignment horizontal="left" vertical="center" wrapText="1"/>
    </xf>
    <xf numFmtId="49" fontId="10" fillId="0" borderId="26" xfId="0" applyNumberFormat="1" applyFont="1" applyFill="1" applyBorder="1" applyAlignment="1" applyProtection="1">
      <alignment horizontal="left" vertical="center" wrapText="1"/>
    </xf>
    <xf numFmtId="49" fontId="10" fillId="0" borderId="25" xfId="0" applyNumberFormat="1" applyFont="1" applyFill="1" applyBorder="1" applyAlignment="1" applyProtection="1">
      <alignment horizontal="center" vertical="center" wrapText="1"/>
    </xf>
    <xf numFmtId="49" fontId="10" fillId="0" borderId="30" xfId="0" applyNumberFormat="1" applyFont="1" applyFill="1" applyBorder="1" applyAlignment="1" applyProtection="1">
      <alignment horizontal="center" vertical="center" wrapText="1"/>
    </xf>
    <xf numFmtId="49" fontId="10" fillId="0" borderId="26" xfId="0" applyNumberFormat="1" applyFont="1" applyFill="1" applyBorder="1" applyAlignment="1" applyProtection="1">
      <alignment horizontal="center" vertical="center" wrapText="1"/>
    </xf>
    <xf numFmtId="49" fontId="10" fillId="0" borderId="30" xfId="0" applyNumberFormat="1" applyFont="1" applyFill="1" applyBorder="1" applyAlignment="1" applyProtection="1">
      <alignment horizontal="left" vertical="center" wrapText="1"/>
    </xf>
    <xf numFmtId="49" fontId="10" fillId="0" borderId="1" xfId="0" applyNumberFormat="1" applyFont="1" applyFill="1" applyBorder="1" applyAlignment="1" applyProtection="1">
      <alignment horizontal="left" vertical="center" wrapText="1"/>
    </xf>
    <xf numFmtId="0" fontId="7" fillId="0" borderId="2" xfId="0" applyFont="1" applyFill="1" applyBorder="1" applyAlignment="1">
      <alignment horizontal="center" vertical="center"/>
    </xf>
    <xf numFmtId="49" fontId="10" fillId="0" borderId="27" xfId="0" applyNumberFormat="1" applyFont="1" applyFill="1" applyBorder="1" applyAlignment="1" applyProtection="1">
      <alignment horizontal="center" vertical="center" wrapText="1"/>
    </xf>
    <xf numFmtId="49" fontId="10" fillId="0" borderId="31" xfId="0" applyNumberFormat="1" applyFont="1" applyFill="1" applyBorder="1" applyAlignment="1" applyProtection="1">
      <alignment horizontal="center" vertical="center" wrapText="1"/>
    </xf>
    <xf numFmtId="49" fontId="10" fillId="0" borderId="28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center" vertical="center" wrapText="1"/>
    </xf>
    <xf numFmtId="49" fontId="10" fillId="0" borderId="5" xfId="0" applyNumberFormat="1" applyFont="1" applyFill="1" applyBorder="1" applyAlignment="1" applyProtection="1">
      <alignment horizontal="center" vertical="center" wrapText="1"/>
    </xf>
    <xf numFmtId="49" fontId="10" fillId="0" borderId="4" xfId="0" applyNumberFormat="1" applyFont="1" applyFill="1" applyBorder="1" applyAlignment="1" applyProtection="1">
      <alignment horizontal="left" vertical="center" wrapText="1"/>
    </xf>
    <xf numFmtId="49" fontId="10" fillId="0" borderId="5" xfId="0" applyNumberFormat="1" applyFont="1" applyFill="1" applyBorder="1" applyAlignment="1" applyProtection="1">
      <alignment horizontal="left" vertical="center" wrapText="1"/>
    </xf>
    <xf numFmtId="49" fontId="10" fillId="0" borderId="6" xfId="0" applyNumberFormat="1" applyFont="1" applyFill="1" applyBorder="1" applyAlignment="1" applyProtection="1">
      <alignment horizontal="left" vertical="center" wrapText="1"/>
    </xf>
    <xf numFmtId="49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NumberFormat="1" applyFont="1" applyFill="1" applyBorder="1" applyAlignment="1" applyProtection="1">
      <alignment horizontal="center" vertical="center"/>
    </xf>
    <xf numFmtId="0" fontId="10" fillId="0" borderId="5" xfId="0" applyNumberFormat="1" applyFont="1" applyFill="1" applyBorder="1" applyAlignment="1" applyProtection="1">
      <alignment horizontal="center" vertical="center"/>
    </xf>
    <xf numFmtId="0" fontId="10" fillId="0" borderId="0" xfId="0" applyNumberFormat="1" applyFont="1" applyFill="1" applyBorder="1" applyAlignment="1" applyProtection="1">
      <alignment horizontal="center" vertical="center"/>
    </xf>
    <xf numFmtId="0" fontId="10" fillId="0" borderId="7" xfId="0" applyNumberFormat="1" applyFont="1" applyFill="1" applyBorder="1" applyAlignment="1" applyProtection="1">
      <alignment horizontal="center" vertical="center"/>
    </xf>
    <xf numFmtId="0" fontId="10" fillId="0" borderId="1" xfId="0" applyNumberFormat="1" applyFont="1" applyFill="1" applyBorder="1" applyAlignment="1" applyProtection="1">
      <alignment horizontal="center" vertical="center"/>
    </xf>
    <xf numFmtId="0" fontId="10" fillId="0" borderId="4" xfId="0" applyNumberFormat="1" applyFont="1" applyFill="1" applyBorder="1" applyAlignment="1" applyProtection="1">
      <alignment horizontal="center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24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5" fillId="0" borderId="25" xfId="0" applyFont="1" applyFill="1" applyBorder="1" applyAlignment="1">
      <alignment horizontal="center" vertical="center" wrapText="1"/>
    </xf>
    <xf numFmtId="0" fontId="5" fillId="0" borderId="26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9" xfId="0" applyFont="1" applyFill="1" applyBorder="1" applyAlignment="1">
      <alignment horizontal="center" vertical="center" wrapText="1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21" xfId="0" applyFont="1" applyFill="1" applyBorder="1" applyAlignment="1" applyProtection="1">
      <alignment horizontal="center" vertical="center"/>
    </xf>
    <xf numFmtId="0" fontId="5" fillId="0" borderId="18" xfId="0" applyFont="1" applyFill="1" applyBorder="1" applyAlignment="1" applyProtection="1">
      <alignment horizontal="center" vertical="center"/>
    </xf>
    <xf numFmtId="0" fontId="5" fillId="0" borderId="19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 applyProtection="1">
      <alignment horizontal="center" vertical="center"/>
    </xf>
    <xf numFmtId="0" fontId="5" fillId="0" borderId="22" xfId="0" applyFont="1" applyFill="1" applyBorder="1" applyAlignment="1" applyProtection="1">
      <alignment horizontal="center" vertical="center"/>
    </xf>
    <xf numFmtId="0" fontId="5" fillId="0" borderId="12" xfId="0" applyFont="1" applyFill="1" applyBorder="1" applyAlignment="1">
      <alignment horizontal="center" vertical="center" wrapText="1"/>
    </xf>
    <xf numFmtId="0" fontId="5" fillId="0" borderId="11" xfId="0" applyFont="1" applyFill="1" applyBorder="1" applyAlignment="1">
      <alignment horizontal="center" vertical="center" wrapText="1"/>
    </xf>
    <xf numFmtId="0" fontId="5" fillId="0" borderId="27" xfId="0" applyFont="1" applyFill="1" applyBorder="1" applyAlignment="1">
      <alignment horizontal="center" vertical="center" wrapText="1"/>
    </xf>
    <xf numFmtId="0" fontId="5" fillId="0" borderId="28" xfId="0" applyFont="1" applyFill="1" applyBorder="1" applyAlignment="1">
      <alignment horizontal="center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5" fillId="0" borderId="10" xfId="0" applyFont="1" applyFill="1" applyBorder="1" applyAlignment="1">
      <alignment horizontal="left" vertical="center" wrapText="1"/>
    </xf>
    <xf numFmtId="0" fontId="5" fillId="0" borderId="11" xfId="0" applyFont="1" applyFill="1" applyBorder="1" applyAlignment="1">
      <alignment horizontal="left" vertical="center" wrapText="1"/>
    </xf>
    <xf numFmtId="0" fontId="5" fillId="0" borderId="14" xfId="0" applyFont="1" applyFill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5" xfId="0" applyFont="1" applyFill="1" applyBorder="1" applyAlignment="1">
      <alignment horizontal="left" vertical="center" wrapText="1"/>
    </xf>
    <xf numFmtId="0" fontId="5" fillId="0" borderId="0" xfId="0" applyFont="1" applyFill="1" applyAlignment="1">
      <alignment horizontal="left" vertical="center" wrapText="1"/>
    </xf>
    <xf numFmtId="0" fontId="5" fillId="0" borderId="16" xfId="0" applyFont="1" applyFill="1" applyBorder="1" applyAlignment="1">
      <alignment horizontal="left" vertical="center" wrapText="1"/>
    </xf>
    <xf numFmtId="0" fontId="5" fillId="0" borderId="17" xfId="0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theme" Target="theme/theme1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>
      <selection activeCell="A3" sqref="A3"/>
    </sheetView>
  </sheetViews>
  <sheetFormatPr defaultColWidth="10" defaultRowHeight="13.5"/>
  <cols>
    <col min="1" max="1" width="143.625" customWidth="1"/>
  </cols>
  <sheetData>
    <row r="1" spans="1:1" ht="74.25" customHeight="1">
      <c r="A1" s="75" t="s">
        <v>0</v>
      </c>
    </row>
    <row r="2" spans="1:1" ht="170.85" customHeight="1">
      <c r="A2" s="76" t="s">
        <v>1</v>
      </c>
    </row>
    <row r="3" spans="1:1" ht="128.1" customHeight="1">
      <c r="A3" s="77">
        <v>45393</v>
      </c>
    </row>
  </sheetData>
  <phoneticPr fontId="26" type="noConversion"/>
  <pageMargins left="0.75" right="0.75" top="0.270000010728836" bottom="0.270000010728836" header="0" footer="0"/>
  <pageSetup paperSize="9" orientation="portrait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7"/>
  <sheetViews>
    <sheetView workbookViewId="0">
      <pane ySplit="5" topLeftCell="A21" activePane="bottomLeft" state="frozen"/>
      <selection pane="bottomLeft" activeCell="C6" sqref="C6"/>
    </sheetView>
  </sheetViews>
  <sheetFormatPr defaultColWidth="10" defaultRowHeight="13.5"/>
  <cols>
    <col min="1" max="1" width="1.5" customWidth="1"/>
    <col min="2" max="2" width="41" customWidth="1"/>
    <col min="3" max="3" width="16.5" customWidth="1"/>
    <col min="4" max="4" width="41" customWidth="1"/>
    <col min="5" max="5" width="16.5" customWidth="1"/>
    <col min="6" max="6" width="1.5" customWidth="1"/>
    <col min="7" max="10" width="9.75" customWidth="1"/>
  </cols>
  <sheetData>
    <row r="1" spans="1:6" ht="14.25" customHeight="1">
      <c r="A1" s="62"/>
      <c r="B1" s="18"/>
      <c r="D1" s="63"/>
      <c r="E1" s="18" t="s">
        <v>2</v>
      </c>
      <c r="F1" s="55" t="s">
        <v>3</v>
      </c>
    </row>
    <row r="2" spans="1:6" ht="19.899999999999999" customHeight="1">
      <c r="A2" s="65"/>
      <c r="B2" s="78" t="s">
        <v>4</v>
      </c>
      <c r="C2" s="78"/>
      <c r="D2" s="78"/>
      <c r="E2" s="78"/>
      <c r="F2" s="55"/>
    </row>
    <row r="3" spans="1:6" ht="17.100000000000001" customHeight="1">
      <c r="A3" s="65"/>
      <c r="B3" s="22" t="s">
        <v>5</v>
      </c>
      <c r="D3" s="19"/>
      <c r="E3" s="66" t="s">
        <v>6</v>
      </c>
      <c r="F3" s="55"/>
    </row>
    <row r="4" spans="1:6" ht="21.4" customHeight="1">
      <c r="A4" s="65"/>
      <c r="B4" s="79" t="s">
        <v>7</v>
      </c>
      <c r="C4" s="79"/>
      <c r="D4" s="79" t="s">
        <v>8</v>
      </c>
      <c r="E4" s="79"/>
      <c r="F4" s="55"/>
    </row>
    <row r="5" spans="1:6" ht="21.4" customHeight="1">
      <c r="A5" s="65"/>
      <c r="B5" s="47" t="s">
        <v>9</v>
      </c>
      <c r="C5" s="47" t="s">
        <v>10</v>
      </c>
      <c r="D5" s="47" t="s">
        <v>9</v>
      </c>
      <c r="E5" s="47" t="s">
        <v>10</v>
      </c>
      <c r="F5" s="55"/>
    </row>
    <row r="6" spans="1:6" ht="19.899999999999999" customHeight="1">
      <c r="A6" s="80"/>
      <c r="B6" s="52" t="s">
        <v>11</v>
      </c>
      <c r="C6" s="53">
        <v>19936604.640000001</v>
      </c>
      <c r="D6" s="52" t="s">
        <v>12</v>
      </c>
      <c r="E6" s="53">
        <v>6957950.0300000003</v>
      </c>
      <c r="F6" s="38"/>
    </row>
    <row r="7" spans="1:6" ht="19.899999999999999" customHeight="1">
      <c r="A7" s="80"/>
      <c r="B7" s="52" t="s">
        <v>13</v>
      </c>
      <c r="C7" s="53"/>
      <c r="D7" s="52" t="s">
        <v>14</v>
      </c>
      <c r="E7" s="53"/>
      <c r="F7" s="38"/>
    </row>
    <row r="8" spans="1:6" ht="19.899999999999999" customHeight="1">
      <c r="A8" s="80"/>
      <c r="B8" s="52" t="s">
        <v>15</v>
      </c>
      <c r="C8" s="53"/>
      <c r="D8" s="52" t="s">
        <v>16</v>
      </c>
      <c r="E8" s="53"/>
      <c r="F8" s="38"/>
    </row>
    <row r="9" spans="1:6" ht="19.899999999999999" customHeight="1">
      <c r="A9" s="80"/>
      <c r="B9" s="52" t="s">
        <v>17</v>
      </c>
      <c r="C9" s="53"/>
      <c r="D9" s="52" t="s">
        <v>18</v>
      </c>
      <c r="E9" s="53"/>
      <c r="F9" s="38"/>
    </row>
    <row r="10" spans="1:6" ht="19.899999999999999" customHeight="1">
      <c r="A10" s="80"/>
      <c r="B10" s="52" t="s">
        <v>19</v>
      </c>
      <c r="C10" s="53"/>
      <c r="D10" s="52" t="s">
        <v>20</v>
      </c>
      <c r="E10" s="53"/>
      <c r="F10" s="38"/>
    </row>
    <row r="11" spans="1:6" ht="19.899999999999999" customHeight="1">
      <c r="A11" s="80"/>
      <c r="B11" s="52" t="s">
        <v>21</v>
      </c>
      <c r="C11" s="53"/>
      <c r="D11" s="52" t="s">
        <v>22</v>
      </c>
      <c r="E11" s="53"/>
      <c r="F11" s="38"/>
    </row>
    <row r="12" spans="1:6" ht="19.899999999999999" customHeight="1">
      <c r="A12" s="80"/>
      <c r="B12" s="52" t="s">
        <v>23</v>
      </c>
      <c r="C12" s="53"/>
      <c r="D12" s="52" t="s">
        <v>24</v>
      </c>
      <c r="E12" s="53">
        <v>544870.62</v>
      </c>
      <c r="F12" s="38"/>
    </row>
    <row r="13" spans="1:6" ht="19.899999999999999" customHeight="1">
      <c r="A13" s="80"/>
      <c r="B13" s="52" t="s">
        <v>23</v>
      </c>
      <c r="C13" s="53"/>
      <c r="D13" s="52" t="s">
        <v>25</v>
      </c>
      <c r="E13" s="53">
        <v>5079700.3600000003</v>
      </c>
      <c r="F13" s="38"/>
    </row>
    <row r="14" spans="1:6" ht="19.899999999999999" customHeight="1">
      <c r="A14" s="80"/>
      <c r="B14" s="52" t="s">
        <v>23</v>
      </c>
      <c r="C14" s="53"/>
      <c r="D14" s="52" t="s">
        <v>26</v>
      </c>
      <c r="E14" s="53"/>
      <c r="F14" s="38"/>
    </row>
    <row r="15" spans="1:6" ht="19.899999999999999" customHeight="1">
      <c r="A15" s="80"/>
      <c r="B15" s="52" t="s">
        <v>23</v>
      </c>
      <c r="C15" s="53"/>
      <c r="D15" s="52" t="s">
        <v>27</v>
      </c>
      <c r="E15" s="53">
        <v>1256513.23</v>
      </c>
      <c r="F15" s="38"/>
    </row>
    <row r="16" spans="1:6" ht="19.899999999999999" customHeight="1">
      <c r="A16" s="80"/>
      <c r="B16" s="52" t="s">
        <v>23</v>
      </c>
      <c r="C16" s="53"/>
      <c r="D16" s="52" t="s">
        <v>28</v>
      </c>
      <c r="E16" s="53"/>
      <c r="F16" s="38"/>
    </row>
    <row r="17" spans="1:6" ht="19.899999999999999" customHeight="1">
      <c r="A17" s="80"/>
      <c r="B17" s="52" t="s">
        <v>23</v>
      </c>
      <c r="C17" s="53"/>
      <c r="D17" s="52" t="s">
        <v>29</v>
      </c>
      <c r="E17" s="53"/>
      <c r="F17" s="38"/>
    </row>
    <row r="18" spans="1:6" ht="19.899999999999999" customHeight="1">
      <c r="A18" s="80"/>
      <c r="B18" s="52" t="s">
        <v>23</v>
      </c>
      <c r="C18" s="53"/>
      <c r="D18" s="52" t="s">
        <v>30</v>
      </c>
      <c r="E18" s="53">
        <v>5001356.29</v>
      </c>
      <c r="F18" s="38"/>
    </row>
    <row r="19" spans="1:6" ht="19.899999999999999" customHeight="1">
      <c r="A19" s="80"/>
      <c r="B19" s="52" t="s">
        <v>23</v>
      </c>
      <c r="C19" s="53"/>
      <c r="D19" s="52" t="s">
        <v>31</v>
      </c>
      <c r="E19" s="53"/>
      <c r="F19" s="38"/>
    </row>
    <row r="20" spans="1:6" ht="19.899999999999999" customHeight="1">
      <c r="A20" s="80"/>
      <c r="B20" s="52" t="s">
        <v>23</v>
      </c>
      <c r="C20" s="53"/>
      <c r="D20" s="52" t="s">
        <v>32</v>
      </c>
      <c r="E20" s="53"/>
      <c r="F20" s="38"/>
    </row>
    <row r="21" spans="1:6" ht="19.899999999999999" customHeight="1">
      <c r="A21" s="80"/>
      <c r="B21" s="52" t="s">
        <v>23</v>
      </c>
      <c r="C21" s="53"/>
      <c r="D21" s="52" t="s">
        <v>33</v>
      </c>
      <c r="E21" s="53"/>
      <c r="F21" s="38"/>
    </row>
    <row r="22" spans="1:6" ht="19.899999999999999" customHeight="1">
      <c r="A22" s="80"/>
      <c r="B22" s="52" t="s">
        <v>23</v>
      </c>
      <c r="C22" s="53"/>
      <c r="D22" s="52" t="s">
        <v>34</v>
      </c>
      <c r="E22" s="53"/>
      <c r="F22" s="38"/>
    </row>
    <row r="23" spans="1:6" ht="19.899999999999999" customHeight="1">
      <c r="A23" s="80"/>
      <c r="B23" s="52" t="s">
        <v>23</v>
      </c>
      <c r="C23" s="53"/>
      <c r="D23" s="52" t="s">
        <v>35</v>
      </c>
      <c r="E23" s="53"/>
      <c r="F23" s="38"/>
    </row>
    <row r="24" spans="1:6" ht="19.899999999999999" customHeight="1">
      <c r="A24" s="80"/>
      <c r="B24" s="52" t="s">
        <v>23</v>
      </c>
      <c r="C24" s="53"/>
      <c r="D24" s="52" t="s">
        <v>36</v>
      </c>
      <c r="E24" s="53"/>
      <c r="F24" s="38"/>
    </row>
    <row r="25" spans="1:6" ht="19.899999999999999" customHeight="1">
      <c r="A25" s="80"/>
      <c r="B25" s="52" t="s">
        <v>23</v>
      </c>
      <c r="C25" s="53"/>
      <c r="D25" s="52" t="s">
        <v>37</v>
      </c>
      <c r="E25" s="53">
        <v>1096214.1100000001</v>
      </c>
      <c r="F25" s="38"/>
    </row>
    <row r="26" spans="1:6" ht="19.899999999999999" customHeight="1">
      <c r="A26" s="80"/>
      <c r="B26" s="52" t="s">
        <v>23</v>
      </c>
      <c r="C26" s="53"/>
      <c r="D26" s="52" t="s">
        <v>38</v>
      </c>
      <c r="E26" s="53"/>
      <c r="F26" s="38"/>
    </row>
    <row r="27" spans="1:6" ht="19.899999999999999" customHeight="1">
      <c r="A27" s="80"/>
      <c r="B27" s="52" t="s">
        <v>23</v>
      </c>
      <c r="C27" s="53"/>
      <c r="D27" s="52" t="s">
        <v>39</v>
      </c>
      <c r="E27" s="53"/>
      <c r="F27" s="38"/>
    </row>
    <row r="28" spans="1:6" ht="19.899999999999999" customHeight="1">
      <c r="A28" s="80"/>
      <c r="B28" s="52" t="s">
        <v>23</v>
      </c>
      <c r="C28" s="53"/>
      <c r="D28" s="52" t="s">
        <v>40</v>
      </c>
      <c r="E28" s="53"/>
      <c r="F28" s="38"/>
    </row>
    <row r="29" spans="1:6" ht="19.899999999999999" customHeight="1">
      <c r="A29" s="80"/>
      <c r="B29" s="52" t="s">
        <v>23</v>
      </c>
      <c r="C29" s="53"/>
      <c r="D29" s="52" t="s">
        <v>41</v>
      </c>
      <c r="E29" s="53"/>
      <c r="F29" s="38"/>
    </row>
    <row r="30" spans="1:6" ht="19.899999999999999" customHeight="1">
      <c r="A30" s="80"/>
      <c r="B30" s="52" t="s">
        <v>23</v>
      </c>
      <c r="C30" s="53"/>
      <c r="D30" s="52" t="s">
        <v>42</v>
      </c>
      <c r="E30" s="53"/>
      <c r="F30" s="38"/>
    </row>
    <row r="31" spans="1:6" ht="19.899999999999999" customHeight="1">
      <c r="A31" s="80"/>
      <c r="B31" s="52" t="s">
        <v>23</v>
      </c>
      <c r="C31" s="53"/>
      <c r="D31" s="52" t="s">
        <v>43</v>
      </c>
      <c r="E31" s="53"/>
      <c r="F31" s="38"/>
    </row>
    <row r="32" spans="1:6" ht="19.899999999999999" customHeight="1">
      <c r="A32" s="80"/>
      <c r="B32" s="52" t="s">
        <v>23</v>
      </c>
      <c r="C32" s="53"/>
      <c r="D32" s="52" t="s">
        <v>44</v>
      </c>
      <c r="E32" s="53"/>
      <c r="F32" s="38"/>
    </row>
    <row r="33" spans="1:6" ht="19.899999999999999" customHeight="1">
      <c r="A33" s="80"/>
      <c r="B33" s="52" t="s">
        <v>23</v>
      </c>
      <c r="C33" s="53"/>
      <c r="D33" s="52" t="s">
        <v>45</v>
      </c>
      <c r="E33" s="53"/>
      <c r="F33" s="38"/>
    </row>
    <row r="34" spans="1:6" ht="19.899999999999999" customHeight="1">
      <c r="A34" s="26"/>
      <c r="B34" s="68" t="s">
        <v>46</v>
      </c>
      <c r="C34" s="49">
        <v>19936604.640000001</v>
      </c>
      <c r="D34" s="68" t="s">
        <v>47</v>
      </c>
      <c r="E34" s="49">
        <f>SUM(E6:E33)</f>
        <v>19936604.640000001</v>
      </c>
      <c r="F34" s="39"/>
    </row>
    <row r="35" spans="1:6" ht="19.899999999999999" customHeight="1">
      <c r="A35" s="69"/>
      <c r="B35" s="51" t="s">
        <v>48</v>
      </c>
      <c r="C35" s="53"/>
      <c r="D35" s="51"/>
      <c r="E35" s="53"/>
      <c r="F35" s="70"/>
    </row>
    <row r="36" spans="1:6" ht="19.899999999999999" customHeight="1">
      <c r="A36" s="71"/>
      <c r="B36" s="48" t="s">
        <v>49</v>
      </c>
      <c r="C36" s="49">
        <v>19936604.640000001</v>
      </c>
      <c r="D36" s="48" t="s">
        <v>50</v>
      </c>
      <c r="E36" s="49">
        <v>19936604.640000001</v>
      </c>
      <c r="F36" s="72"/>
    </row>
    <row r="37" spans="1:6" ht="8.4499999999999993" customHeight="1">
      <c r="A37" s="67"/>
      <c r="B37" s="67"/>
      <c r="C37" s="73"/>
      <c r="D37" s="73"/>
      <c r="E37" s="67"/>
      <c r="F37" s="74"/>
    </row>
  </sheetData>
  <mergeCells count="4">
    <mergeCell ref="B2:E2"/>
    <mergeCell ref="B4:C4"/>
    <mergeCell ref="D4:E4"/>
    <mergeCell ref="A6:A33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workbookViewId="0">
      <pane ySplit="5" topLeftCell="A6" activePane="bottomLeft" state="frozen"/>
      <selection pane="bottomLeft" activeCell="F15" sqref="F15"/>
    </sheetView>
  </sheetViews>
  <sheetFormatPr defaultColWidth="10" defaultRowHeight="13.5"/>
  <cols>
    <col min="1" max="1" width="1.5" customWidth="1"/>
    <col min="2" max="2" width="16.875" customWidth="1"/>
    <col min="3" max="3" width="41" customWidth="1"/>
    <col min="4" max="4" width="16.5" customWidth="1"/>
    <col min="5" max="14" width="16.375" customWidth="1"/>
    <col min="15" max="15" width="9.75" customWidth="1"/>
  </cols>
  <sheetData>
    <row r="1" spans="1:14" ht="14.25" customHeight="1">
      <c r="A1" s="17"/>
      <c r="B1" s="19"/>
      <c r="C1" s="20"/>
      <c r="D1" s="20"/>
      <c r="E1" s="20"/>
      <c r="F1" s="19"/>
      <c r="G1" s="19"/>
      <c r="H1" s="19"/>
      <c r="K1" s="19"/>
      <c r="L1" s="19"/>
      <c r="M1" s="19"/>
      <c r="N1" s="34" t="s">
        <v>51</v>
      </c>
    </row>
    <row r="2" spans="1:14" ht="19.899999999999999" customHeight="1">
      <c r="A2" s="17"/>
      <c r="B2" s="81" t="s">
        <v>52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23" t="s">
        <v>3</v>
      </c>
    </row>
    <row r="3" spans="1:14" ht="17.100000000000001" customHeight="1">
      <c r="A3" s="21"/>
      <c r="B3" s="22" t="s">
        <v>5</v>
      </c>
      <c r="C3" s="21"/>
      <c r="D3" s="21"/>
      <c r="E3" s="59"/>
      <c r="F3" s="21"/>
      <c r="G3" s="59"/>
      <c r="H3" s="59"/>
      <c r="I3" s="59"/>
      <c r="J3" s="59"/>
      <c r="K3" s="59"/>
      <c r="L3" s="59"/>
      <c r="M3" s="59"/>
      <c r="N3" s="35" t="s">
        <v>6</v>
      </c>
    </row>
    <row r="4" spans="1:14" ht="21.4" customHeight="1">
      <c r="A4" s="25"/>
      <c r="B4" s="82" t="s">
        <v>9</v>
      </c>
      <c r="C4" s="82"/>
      <c r="D4" s="82" t="s">
        <v>53</v>
      </c>
      <c r="E4" s="82" t="s">
        <v>54</v>
      </c>
      <c r="F4" s="82" t="s">
        <v>55</v>
      </c>
      <c r="G4" s="82" t="s">
        <v>56</v>
      </c>
      <c r="H4" s="82" t="s">
        <v>57</v>
      </c>
      <c r="I4" s="82" t="s">
        <v>58</v>
      </c>
      <c r="J4" s="82" t="s">
        <v>59</v>
      </c>
      <c r="K4" s="82" t="s">
        <v>60</v>
      </c>
      <c r="L4" s="82" t="s">
        <v>61</v>
      </c>
      <c r="M4" s="82" t="s">
        <v>62</v>
      </c>
      <c r="N4" s="82" t="s">
        <v>63</v>
      </c>
    </row>
    <row r="5" spans="1:14" ht="21.4" customHeight="1">
      <c r="A5" s="25"/>
      <c r="B5" s="41" t="s">
        <v>64</v>
      </c>
      <c r="C5" s="41" t="s">
        <v>65</v>
      </c>
      <c r="D5" s="82"/>
      <c r="E5" s="82"/>
      <c r="F5" s="82"/>
      <c r="G5" s="82"/>
      <c r="H5" s="82"/>
      <c r="I5" s="82"/>
      <c r="J5" s="82"/>
      <c r="K5" s="82"/>
      <c r="L5" s="82"/>
      <c r="M5" s="82"/>
      <c r="N5" s="82"/>
    </row>
    <row r="6" spans="1:14" ht="19.899999999999999" customHeight="1">
      <c r="A6" s="26"/>
      <c r="B6" s="27"/>
      <c r="C6" s="27" t="s">
        <v>66</v>
      </c>
      <c r="D6" s="28">
        <v>19936604.640000001</v>
      </c>
      <c r="E6" s="28"/>
      <c r="F6" s="28">
        <v>19936604.640000001</v>
      </c>
      <c r="G6" s="28"/>
      <c r="H6" s="28"/>
      <c r="I6" s="28"/>
      <c r="J6" s="28"/>
      <c r="K6" s="28"/>
      <c r="L6" s="28"/>
      <c r="M6" s="28"/>
      <c r="N6" s="28"/>
    </row>
    <row r="7" spans="1:14" ht="19.899999999999999" customHeight="1">
      <c r="A7" s="25"/>
      <c r="B7" s="29"/>
      <c r="C7" s="29"/>
      <c r="D7" s="53">
        <v>19936604.640000001</v>
      </c>
      <c r="E7" s="31"/>
      <c r="F7" s="53">
        <v>19936604.640000001</v>
      </c>
      <c r="G7" s="31"/>
      <c r="H7" s="31"/>
      <c r="I7" s="31"/>
      <c r="J7" s="31"/>
      <c r="K7" s="31"/>
      <c r="L7" s="31"/>
      <c r="M7" s="31"/>
      <c r="N7" s="31"/>
    </row>
    <row r="8" spans="1:14" ht="19.899999999999999" customHeight="1">
      <c r="A8" s="25"/>
      <c r="B8" s="29" t="s">
        <v>67</v>
      </c>
      <c r="C8" s="29" t="s">
        <v>0</v>
      </c>
      <c r="D8" s="53">
        <v>19936604.640000001</v>
      </c>
      <c r="E8" s="32"/>
      <c r="F8" s="53">
        <v>19936604.640000001</v>
      </c>
      <c r="G8" s="32"/>
      <c r="H8" s="32"/>
      <c r="I8" s="32"/>
      <c r="J8" s="32"/>
      <c r="K8" s="32"/>
      <c r="L8" s="32"/>
      <c r="M8" s="32"/>
      <c r="N8" s="32"/>
    </row>
    <row r="9" spans="1:14" ht="8.4499999999999993" customHeight="1">
      <c r="A9" s="33"/>
      <c r="B9" s="33"/>
      <c r="C9" s="33"/>
      <c r="D9" s="33"/>
      <c r="E9" s="33"/>
      <c r="F9" s="33"/>
      <c r="G9" s="33"/>
      <c r="H9" s="33"/>
      <c r="I9" s="33"/>
      <c r="J9" s="33"/>
      <c r="K9" s="33"/>
      <c r="L9" s="33"/>
      <c r="M9" s="43"/>
      <c r="N9" s="40"/>
    </row>
  </sheetData>
  <mergeCells count="13">
    <mergeCell ref="N4:N5"/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>
      <pane ySplit="6" topLeftCell="A16" activePane="bottomLeft" state="frozen"/>
      <selection pane="bottomLeft" activeCell="F14" sqref="F14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spans="1:10" ht="14.25" customHeight="1">
      <c r="A1" s="17"/>
      <c r="B1" s="83"/>
      <c r="C1" s="83"/>
      <c r="D1" s="83"/>
      <c r="E1" s="19"/>
      <c r="F1" s="19"/>
      <c r="G1" s="20"/>
      <c r="H1" s="20"/>
      <c r="I1" s="34" t="s">
        <v>68</v>
      </c>
      <c r="J1" s="23"/>
    </row>
    <row r="2" spans="1:10" ht="19.899999999999999" customHeight="1">
      <c r="A2" s="17"/>
      <c r="B2" s="81" t="s">
        <v>69</v>
      </c>
      <c r="C2" s="81"/>
      <c r="D2" s="81"/>
      <c r="E2" s="81"/>
      <c r="F2" s="81"/>
      <c r="G2" s="81"/>
      <c r="H2" s="81"/>
      <c r="I2" s="81"/>
      <c r="J2" s="23" t="s">
        <v>3</v>
      </c>
    </row>
    <row r="3" spans="1:10" ht="17.100000000000001" customHeight="1">
      <c r="A3" s="21"/>
      <c r="B3" s="84" t="s">
        <v>5</v>
      </c>
      <c r="C3" s="84"/>
      <c r="D3" s="84"/>
      <c r="E3" s="84"/>
      <c r="F3" s="84"/>
      <c r="G3" s="21"/>
      <c r="H3" s="21"/>
      <c r="I3" s="35" t="s">
        <v>6</v>
      </c>
      <c r="J3" s="36"/>
    </row>
    <row r="4" spans="1:10" ht="21.4" customHeight="1">
      <c r="A4" s="23"/>
      <c r="B4" s="85" t="s">
        <v>9</v>
      </c>
      <c r="C4" s="85"/>
      <c r="D4" s="85"/>
      <c r="E4" s="85"/>
      <c r="F4" s="85"/>
      <c r="G4" s="85" t="s">
        <v>53</v>
      </c>
      <c r="H4" s="85" t="s">
        <v>70</v>
      </c>
      <c r="I4" s="85" t="s">
        <v>71</v>
      </c>
      <c r="J4" s="37"/>
    </row>
    <row r="5" spans="1:10" ht="21.4" customHeight="1">
      <c r="A5" s="25"/>
      <c r="B5" s="85" t="s">
        <v>72</v>
      </c>
      <c r="C5" s="85"/>
      <c r="D5" s="85"/>
      <c r="E5" s="85" t="s">
        <v>64</v>
      </c>
      <c r="F5" s="85" t="s">
        <v>65</v>
      </c>
      <c r="G5" s="85"/>
      <c r="H5" s="85"/>
      <c r="I5" s="85"/>
      <c r="J5" s="37"/>
    </row>
    <row r="6" spans="1:10" ht="21.4" customHeight="1">
      <c r="A6" s="25"/>
      <c r="B6" s="24" t="s">
        <v>73</v>
      </c>
      <c r="C6" s="24" t="s">
        <v>74</v>
      </c>
      <c r="D6" s="24" t="s">
        <v>75</v>
      </c>
      <c r="E6" s="85"/>
      <c r="F6" s="85"/>
      <c r="G6" s="85"/>
      <c r="H6" s="85"/>
      <c r="I6" s="85"/>
      <c r="J6" s="38"/>
    </row>
    <row r="7" spans="1:10" ht="19.899999999999999" customHeight="1">
      <c r="A7" s="26"/>
      <c r="B7" s="27"/>
      <c r="C7" s="27"/>
      <c r="D7" s="27"/>
      <c r="E7" s="27"/>
      <c r="F7" s="27" t="s">
        <v>66</v>
      </c>
      <c r="G7" s="28">
        <f>G8</f>
        <v>19936604.640000001</v>
      </c>
      <c r="H7" s="28">
        <f>H8</f>
        <v>17654184.079999998</v>
      </c>
      <c r="I7" s="28">
        <f>I8</f>
        <v>2282420.56</v>
      </c>
      <c r="J7" s="39"/>
    </row>
    <row r="8" spans="1:10" ht="19.899999999999999" customHeight="1">
      <c r="A8" s="25"/>
      <c r="B8" s="29"/>
      <c r="C8" s="29"/>
      <c r="D8" s="29"/>
      <c r="E8" s="29"/>
      <c r="F8" s="30" t="s">
        <v>23</v>
      </c>
      <c r="G8" s="31">
        <f>G9</f>
        <v>19936604.640000001</v>
      </c>
      <c r="H8" s="31">
        <v>17654184.079999998</v>
      </c>
      <c r="I8" s="31">
        <v>2282420.56</v>
      </c>
      <c r="J8" s="37"/>
    </row>
    <row r="9" spans="1:10" ht="19.899999999999999" customHeight="1">
      <c r="A9" s="25"/>
      <c r="B9" s="29"/>
      <c r="C9" s="29"/>
      <c r="D9" s="29"/>
      <c r="E9" s="29"/>
      <c r="F9" s="30" t="s">
        <v>76</v>
      </c>
      <c r="G9" s="31">
        <f>SUM(G10:G35)</f>
        <v>19936604.640000001</v>
      </c>
      <c r="H9" s="31">
        <f>SUM(H10:H35)</f>
        <v>17654184.079999998</v>
      </c>
      <c r="I9" s="31">
        <f>SUM(I10:I35)</f>
        <v>2282420.56</v>
      </c>
      <c r="J9" s="37"/>
    </row>
    <row r="10" spans="1:10" ht="19.899999999999999" customHeight="1">
      <c r="A10" s="86"/>
      <c r="B10" s="29" t="s">
        <v>77</v>
      </c>
      <c r="C10" s="29" t="s">
        <v>78</v>
      </c>
      <c r="D10" s="29" t="s">
        <v>78</v>
      </c>
      <c r="E10" s="29" t="s">
        <v>67</v>
      </c>
      <c r="F10" s="30" t="s">
        <v>79</v>
      </c>
      <c r="G10" s="31">
        <v>349698.74</v>
      </c>
      <c r="H10" s="32">
        <v>349698.74</v>
      </c>
      <c r="I10" s="32"/>
      <c r="J10" s="38"/>
    </row>
    <row r="11" spans="1:10" ht="19.899999999999999" customHeight="1">
      <c r="A11" s="86"/>
      <c r="B11" s="29" t="s">
        <v>77</v>
      </c>
      <c r="C11" s="29" t="s">
        <v>78</v>
      </c>
      <c r="D11" s="29" t="s">
        <v>80</v>
      </c>
      <c r="E11" s="29" t="s">
        <v>67</v>
      </c>
      <c r="F11" s="30" t="s">
        <v>81</v>
      </c>
      <c r="G11" s="31">
        <v>41600</v>
      </c>
      <c r="H11" s="32"/>
      <c r="I11" s="32">
        <v>41600</v>
      </c>
      <c r="J11" s="38"/>
    </row>
    <row r="12" spans="1:10" ht="19.899999999999999" customHeight="1">
      <c r="A12" s="86"/>
      <c r="B12" s="29" t="s">
        <v>77</v>
      </c>
      <c r="C12" s="29" t="s">
        <v>82</v>
      </c>
      <c r="D12" s="29" t="s">
        <v>78</v>
      </c>
      <c r="E12" s="29" t="s">
        <v>67</v>
      </c>
      <c r="F12" s="30" t="s">
        <v>79</v>
      </c>
      <c r="G12" s="31">
        <v>4692953.8899999997</v>
      </c>
      <c r="H12" s="32">
        <v>4692953.8899999997</v>
      </c>
      <c r="I12" s="32"/>
      <c r="J12" s="38"/>
    </row>
    <row r="13" spans="1:10" ht="19.899999999999999" customHeight="1">
      <c r="A13" s="86"/>
      <c r="B13" s="29" t="s">
        <v>77</v>
      </c>
      <c r="C13" s="29" t="s">
        <v>82</v>
      </c>
      <c r="D13" s="29" t="s">
        <v>83</v>
      </c>
      <c r="E13" s="29" t="s">
        <v>67</v>
      </c>
      <c r="F13" s="30" t="s">
        <v>84</v>
      </c>
      <c r="G13" s="31">
        <v>42952</v>
      </c>
      <c r="H13" s="32"/>
      <c r="I13" s="32">
        <v>42952</v>
      </c>
      <c r="J13" s="38"/>
    </row>
    <row r="14" spans="1:10" ht="19.899999999999999" customHeight="1">
      <c r="A14" s="86"/>
      <c r="B14" s="29" t="s">
        <v>77</v>
      </c>
      <c r="C14" s="29" t="s">
        <v>82</v>
      </c>
      <c r="D14" s="29" t="s">
        <v>85</v>
      </c>
      <c r="E14" s="29" t="s">
        <v>67</v>
      </c>
      <c r="F14" s="30" t="s">
        <v>86</v>
      </c>
      <c r="G14" s="31">
        <v>1316152.8500000001</v>
      </c>
      <c r="H14" s="32">
        <v>1316152.8500000001</v>
      </c>
      <c r="I14" s="32"/>
      <c r="J14" s="38"/>
    </row>
    <row r="15" spans="1:10" ht="19.899999999999999" customHeight="1">
      <c r="A15" s="86"/>
      <c r="B15" s="29" t="s">
        <v>77</v>
      </c>
      <c r="C15" s="29" t="s">
        <v>87</v>
      </c>
      <c r="D15" s="29" t="s">
        <v>78</v>
      </c>
      <c r="E15" s="29" t="s">
        <v>67</v>
      </c>
      <c r="F15" s="30" t="s">
        <v>79</v>
      </c>
      <c r="G15" s="31">
        <v>135563.04999999999</v>
      </c>
      <c r="H15" s="32">
        <v>135563.04999999999</v>
      </c>
      <c r="I15" s="32"/>
      <c r="J15" s="38"/>
    </row>
    <row r="16" spans="1:10" ht="19.899999999999999" customHeight="1">
      <c r="A16" s="86"/>
      <c r="B16" s="29" t="s">
        <v>77</v>
      </c>
      <c r="C16" s="29" t="s">
        <v>88</v>
      </c>
      <c r="D16" s="29" t="s">
        <v>80</v>
      </c>
      <c r="E16" s="29" t="s">
        <v>67</v>
      </c>
      <c r="F16" s="30" t="s">
        <v>89</v>
      </c>
      <c r="G16" s="31">
        <v>29985</v>
      </c>
      <c r="H16" s="32"/>
      <c r="I16" s="32">
        <v>29985</v>
      </c>
      <c r="J16" s="38"/>
    </row>
    <row r="17" spans="1:10" ht="19.899999999999999" customHeight="1">
      <c r="A17" s="86"/>
      <c r="B17" s="29" t="s">
        <v>77</v>
      </c>
      <c r="C17" s="29" t="s">
        <v>90</v>
      </c>
      <c r="D17" s="29" t="s">
        <v>78</v>
      </c>
      <c r="E17" s="29" t="s">
        <v>67</v>
      </c>
      <c r="F17" s="30" t="s">
        <v>79</v>
      </c>
      <c r="G17" s="31">
        <v>349044.5</v>
      </c>
      <c r="H17" s="32">
        <v>349044.5</v>
      </c>
      <c r="I17" s="32"/>
      <c r="J17" s="38"/>
    </row>
    <row r="18" spans="1:10" ht="19.899999999999999" customHeight="1">
      <c r="A18" s="86"/>
      <c r="B18" s="29" t="s">
        <v>91</v>
      </c>
      <c r="C18" s="29" t="s">
        <v>78</v>
      </c>
      <c r="D18" s="29" t="s">
        <v>92</v>
      </c>
      <c r="E18" s="29" t="s">
        <v>67</v>
      </c>
      <c r="F18" s="30" t="s">
        <v>93</v>
      </c>
      <c r="G18" s="31">
        <v>544870.62</v>
      </c>
      <c r="H18" s="32">
        <v>544870.62</v>
      </c>
      <c r="I18" s="32"/>
      <c r="J18" s="38"/>
    </row>
    <row r="19" spans="1:10" ht="19.899999999999999" customHeight="1">
      <c r="A19" s="86"/>
      <c r="B19" s="29" t="s">
        <v>94</v>
      </c>
      <c r="C19" s="29" t="s">
        <v>78</v>
      </c>
      <c r="D19" s="29" t="s">
        <v>92</v>
      </c>
      <c r="E19" s="29" t="s">
        <v>67</v>
      </c>
      <c r="F19" s="30" t="s">
        <v>95</v>
      </c>
      <c r="G19" s="31">
        <v>618967.16</v>
      </c>
      <c r="H19" s="32">
        <v>618967.16</v>
      </c>
      <c r="I19" s="32"/>
      <c r="J19" s="38"/>
    </row>
    <row r="20" spans="1:10" ht="19.899999999999999" customHeight="1">
      <c r="A20" s="86"/>
      <c r="B20" s="29" t="s">
        <v>94</v>
      </c>
      <c r="C20" s="29" t="s">
        <v>78</v>
      </c>
      <c r="D20" s="29" t="s">
        <v>96</v>
      </c>
      <c r="E20" s="29" t="s">
        <v>67</v>
      </c>
      <c r="F20" s="30" t="s">
        <v>97</v>
      </c>
      <c r="G20" s="31">
        <v>349292.77</v>
      </c>
      <c r="H20" s="32">
        <v>349292.77</v>
      </c>
      <c r="I20" s="32"/>
      <c r="J20" s="38"/>
    </row>
    <row r="21" spans="1:10" ht="19.899999999999999" customHeight="1">
      <c r="A21" s="86"/>
      <c r="B21" s="29" t="s">
        <v>94</v>
      </c>
      <c r="C21" s="29" t="s">
        <v>83</v>
      </c>
      <c r="D21" s="29" t="s">
        <v>98</v>
      </c>
      <c r="E21" s="29" t="s">
        <v>67</v>
      </c>
      <c r="F21" s="30" t="s">
        <v>99</v>
      </c>
      <c r="G21" s="31">
        <v>688664</v>
      </c>
      <c r="H21" s="32">
        <v>646164</v>
      </c>
      <c r="I21" s="32">
        <v>42500</v>
      </c>
      <c r="J21" s="38"/>
    </row>
    <row r="22" spans="1:10" ht="19.899999999999999" customHeight="1">
      <c r="A22" s="86"/>
      <c r="B22" s="29" t="s">
        <v>94</v>
      </c>
      <c r="C22" s="29" t="s">
        <v>83</v>
      </c>
      <c r="D22" s="29" t="s">
        <v>96</v>
      </c>
      <c r="E22" s="29" t="s">
        <v>67</v>
      </c>
      <c r="F22" s="30" t="s">
        <v>100</v>
      </c>
      <c r="G22" s="31">
        <v>976703.56</v>
      </c>
      <c r="H22" s="32"/>
      <c r="I22" s="32">
        <v>976703.56</v>
      </c>
      <c r="J22" s="38"/>
    </row>
    <row r="23" spans="1:10" ht="19.899999999999999" customHeight="1">
      <c r="A23" s="86"/>
      <c r="B23" s="29" t="s">
        <v>94</v>
      </c>
      <c r="C23" s="29" t="s">
        <v>101</v>
      </c>
      <c r="D23" s="29" t="s">
        <v>78</v>
      </c>
      <c r="E23" s="29" t="s">
        <v>67</v>
      </c>
      <c r="F23" s="30" t="s">
        <v>102</v>
      </c>
      <c r="G23" s="31">
        <v>128400.48</v>
      </c>
      <c r="H23" s="32">
        <v>128400.48</v>
      </c>
      <c r="I23" s="32"/>
      <c r="J23" s="38"/>
    </row>
    <row r="24" spans="1:10" ht="19.899999999999999" customHeight="1">
      <c r="A24" s="86"/>
      <c r="B24" s="29" t="s">
        <v>94</v>
      </c>
      <c r="C24" s="29" t="s">
        <v>101</v>
      </c>
      <c r="D24" s="29" t="s">
        <v>83</v>
      </c>
      <c r="E24" s="29" t="s">
        <v>67</v>
      </c>
      <c r="F24" s="30" t="s">
        <v>103</v>
      </c>
      <c r="G24" s="31">
        <v>168189.58</v>
      </c>
      <c r="H24" s="32">
        <v>168189.58</v>
      </c>
      <c r="I24" s="32"/>
      <c r="J24" s="38"/>
    </row>
    <row r="25" spans="1:10" ht="19.899999999999999" customHeight="1">
      <c r="A25" s="86"/>
      <c r="B25" s="29" t="s">
        <v>94</v>
      </c>
      <c r="C25" s="29" t="s">
        <v>101</v>
      </c>
      <c r="D25" s="29" t="s">
        <v>101</v>
      </c>
      <c r="E25" s="29" t="s">
        <v>67</v>
      </c>
      <c r="F25" s="30" t="s">
        <v>104</v>
      </c>
      <c r="G25" s="31">
        <v>1245682.81</v>
      </c>
      <c r="H25" s="32">
        <v>1245682.81</v>
      </c>
      <c r="I25" s="32"/>
      <c r="J25" s="38"/>
    </row>
    <row r="26" spans="1:10" ht="19.899999999999999" customHeight="1">
      <c r="A26" s="86"/>
      <c r="B26" s="29" t="s">
        <v>94</v>
      </c>
      <c r="C26" s="29" t="s">
        <v>105</v>
      </c>
      <c r="D26" s="29" t="s">
        <v>83</v>
      </c>
      <c r="E26" s="29" t="s">
        <v>67</v>
      </c>
      <c r="F26" s="30" t="s">
        <v>106</v>
      </c>
      <c r="G26" s="31">
        <v>903800</v>
      </c>
      <c r="H26" s="32"/>
      <c r="I26" s="32">
        <v>903800</v>
      </c>
      <c r="J26" s="38"/>
    </row>
    <row r="27" spans="1:10" ht="19.899999999999999" customHeight="1">
      <c r="A27" s="86"/>
      <c r="B27" s="29" t="s">
        <v>107</v>
      </c>
      <c r="C27" s="29" t="s">
        <v>80</v>
      </c>
      <c r="D27" s="29" t="s">
        <v>96</v>
      </c>
      <c r="E27" s="29" t="s">
        <v>67</v>
      </c>
      <c r="F27" s="30" t="s">
        <v>108</v>
      </c>
      <c r="G27" s="31">
        <v>107380</v>
      </c>
      <c r="H27" s="32"/>
      <c r="I27" s="32">
        <v>107380</v>
      </c>
      <c r="J27" s="38"/>
    </row>
    <row r="28" spans="1:10" ht="19.899999999999999" customHeight="1">
      <c r="A28" s="86"/>
      <c r="B28" s="29" t="s">
        <v>107</v>
      </c>
      <c r="C28" s="29" t="s">
        <v>109</v>
      </c>
      <c r="D28" s="29" t="s">
        <v>78</v>
      </c>
      <c r="E28" s="29" t="s">
        <v>67</v>
      </c>
      <c r="F28" s="30" t="s">
        <v>110</v>
      </c>
      <c r="G28" s="31">
        <v>63205.07</v>
      </c>
      <c r="H28" s="32">
        <v>63205.07</v>
      </c>
      <c r="I28" s="32"/>
      <c r="J28" s="38"/>
    </row>
    <row r="29" spans="1:10" ht="19.899999999999999" customHeight="1">
      <c r="A29" s="86"/>
      <c r="B29" s="29" t="s">
        <v>107</v>
      </c>
      <c r="C29" s="29" t="s">
        <v>109</v>
      </c>
      <c r="D29" s="29" t="s">
        <v>83</v>
      </c>
      <c r="E29" s="29" t="s">
        <v>67</v>
      </c>
      <c r="F29" s="30" t="s">
        <v>111</v>
      </c>
      <c r="G29" s="31">
        <v>651702.48</v>
      </c>
      <c r="H29" s="32">
        <v>651702.48</v>
      </c>
      <c r="I29" s="32"/>
      <c r="J29" s="38"/>
    </row>
    <row r="30" spans="1:10" ht="19.899999999999999" customHeight="1">
      <c r="A30" s="86"/>
      <c r="B30" s="29" t="s">
        <v>107</v>
      </c>
      <c r="C30" s="29" t="s">
        <v>109</v>
      </c>
      <c r="D30" s="29" t="s">
        <v>82</v>
      </c>
      <c r="E30" s="29" t="s">
        <v>67</v>
      </c>
      <c r="F30" s="30" t="s">
        <v>112</v>
      </c>
      <c r="G30" s="31">
        <v>40800</v>
      </c>
      <c r="H30" s="32">
        <v>40800</v>
      </c>
      <c r="I30" s="32"/>
      <c r="J30" s="38"/>
    </row>
    <row r="31" spans="1:10" ht="19.899999999999999" customHeight="1">
      <c r="A31" s="86"/>
      <c r="B31" s="29" t="s">
        <v>107</v>
      </c>
      <c r="C31" s="29" t="s">
        <v>109</v>
      </c>
      <c r="D31" s="29" t="s">
        <v>96</v>
      </c>
      <c r="E31" s="29" t="s">
        <v>67</v>
      </c>
      <c r="F31" s="30" t="s">
        <v>113</v>
      </c>
      <c r="G31" s="31">
        <v>393425.68</v>
      </c>
      <c r="H31" s="32">
        <v>393425.68</v>
      </c>
      <c r="I31" s="32"/>
      <c r="J31" s="38"/>
    </row>
    <row r="32" spans="1:10" ht="19.899999999999999" customHeight="1">
      <c r="A32" s="86"/>
      <c r="B32" s="29" t="s">
        <v>114</v>
      </c>
      <c r="C32" s="29" t="s">
        <v>78</v>
      </c>
      <c r="D32" s="29" t="s">
        <v>80</v>
      </c>
      <c r="E32" s="29" t="s">
        <v>67</v>
      </c>
      <c r="F32" s="30" t="s">
        <v>86</v>
      </c>
      <c r="G32" s="31">
        <v>1396460.29</v>
      </c>
      <c r="H32" s="32">
        <v>1396460.29</v>
      </c>
      <c r="I32" s="32"/>
      <c r="J32" s="38"/>
    </row>
    <row r="33" spans="1:10" ht="19.899999999999999" customHeight="1">
      <c r="A33" s="86"/>
      <c r="B33" s="29" t="s">
        <v>114</v>
      </c>
      <c r="C33" s="29" t="s">
        <v>78</v>
      </c>
      <c r="D33" s="29" t="s">
        <v>96</v>
      </c>
      <c r="E33" s="29" t="s">
        <v>67</v>
      </c>
      <c r="F33" s="30" t="s">
        <v>115</v>
      </c>
      <c r="G33" s="31">
        <v>25000</v>
      </c>
      <c r="H33" s="32"/>
      <c r="I33" s="32">
        <v>25000</v>
      </c>
      <c r="J33" s="38"/>
    </row>
    <row r="34" spans="1:10" ht="19.899999999999999" customHeight="1">
      <c r="A34" s="86"/>
      <c r="B34" s="29" t="s">
        <v>114</v>
      </c>
      <c r="C34" s="29" t="s">
        <v>116</v>
      </c>
      <c r="D34" s="29" t="s">
        <v>101</v>
      </c>
      <c r="E34" s="29" t="s">
        <v>67</v>
      </c>
      <c r="F34" s="30" t="s">
        <v>117</v>
      </c>
      <c r="G34" s="31">
        <v>3579896</v>
      </c>
      <c r="H34" s="32">
        <v>3467396</v>
      </c>
      <c r="I34" s="32">
        <v>112500</v>
      </c>
      <c r="J34" s="38"/>
    </row>
    <row r="35" spans="1:10" ht="19.899999999999999" customHeight="1">
      <c r="A35" s="86"/>
      <c r="B35" s="29" t="s">
        <v>118</v>
      </c>
      <c r="C35" s="29" t="s">
        <v>83</v>
      </c>
      <c r="D35" s="29" t="s">
        <v>78</v>
      </c>
      <c r="E35" s="29" t="s">
        <v>67</v>
      </c>
      <c r="F35" s="30" t="s">
        <v>119</v>
      </c>
      <c r="G35" s="31">
        <v>1096214.1100000001</v>
      </c>
      <c r="H35" s="32">
        <v>1096214.1100000001</v>
      </c>
      <c r="I35" s="32"/>
      <c r="J35" s="38"/>
    </row>
    <row r="36" spans="1:10" ht="8.4499999999999993" customHeight="1">
      <c r="A36" s="33"/>
      <c r="B36" s="43"/>
      <c r="C36" s="43"/>
      <c r="D36" s="43"/>
      <c r="E36" s="43"/>
      <c r="F36" s="33"/>
      <c r="G36" s="33"/>
      <c r="H36" s="33"/>
      <c r="I36" s="33"/>
      <c r="J36" s="40"/>
    </row>
  </sheetData>
  <mergeCells count="11">
    <mergeCell ref="A10:A35"/>
    <mergeCell ref="E5:E6"/>
    <mergeCell ref="F5:F6"/>
    <mergeCell ref="G4:G6"/>
    <mergeCell ref="H4:H6"/>
    <mergeCell ref="B1:D1"/>
    <mergeCell ref="B2:I2"/>
    <mergeCell ref="B3:F3"/>
    <mergeCell ref="B4:F4"/>
    <mergeCell ref="B5:D5"/>
    <mergeCell ref="I4:I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5"/>
  <sheetViews>
    <sheetView workbookViewId="0">
      <pane ySplit="5" topLeftCell="A6" activePane="bottomLeft" state="frozen"/>
      <selection pane="bottomLeft" activeCell="C17" sqref="C17"/>
    </sheetView>
  </sheetViews>
  <sheetFormatPr defaultColWidth="10" defaultRowHeight="13.5"/>
  <cols>
    <col min="1" max="1" width="1.5" customWidth="1"/>
    <col min="2" max="2" width="33.375" customWidth="1"/>
    <col min="3" max="3" width="16.375" customWidth="1"/>
    <col min="4" max="4" width="33.375" customWidth="1"/>
    <col min="5" max="7" width="16.375" customWidth="1"/>
    <col min="8" max="8" width="18.25" customWidth="1"/>
    <col min="9" max="9" width="1.5" customWidth="1"/>
    <col min="10" max="11" width="9.75" customWidth="1"/>
  </cols>
  <sheetData>
    <row r="1" spans="1:9" ht="14.25" customHeight="1">
      <c r="A1" s="62"/>
      <c r="B1" s="18"/>
      <c r="C1" s="63"/>
      <c r="D1" s="63"/>
      <c r="H1" s="64" t="s">
        <v>120</v>
      </c>
      <c r="I1" s="55" t="s">
        <v>3</v>
      </c>
    </row>
    <row r="2" spans="1:9" ht="19.899999999999999" customHeight="1">
      <c r="A2" s="65"/>
      <c r="B2" s="78" t="s">
        <v>121</v>
      </c>
      <c r="C2" s="78"/>
      <c r="D2" s="78"/>
      <c r="E2" s="78"/>
      <c r="F2" s="78"/>
      <c r="G2" s="78"/>
      <c r="H2" s="78"/>
      <c r="I2" s="55"/>
    </row>
    <row r="3" spans="1:9" ht="17.100000000000001" customHeight="1">
      <c r="A3" s="65"/>
      <c r="B3" s="84" t="s">
        <v>5</v>
      </c>
      <c r="C3" s="84"/>
      <c r="D3" s="19"/>
      <c r="H3" s="66" t="s">
        <v>6</v>
      </c>
      <c r="I3" s="55"/>
    </row>
    <row r="4" spans="1:9" ht="21.4" customHeight="1">
      <c r="A4" s="65"/>
      <c r="B4" s="79" t="s">
        <v>7</v>
      </c>
      <c r="C4" s="79"/>
      <c r="D4" s="79" t="s">
        <v>8</v>
      </c>
      <c r="E4" s="79"/>
      <c r="F4" s="79"/>
      <c r="G4" s="79"/>
      <c r="H4" s="79"/>
      <c r="I4" s="55"/>
    </row>
    <row r="5" spans="1:9" ht="21.4" customHeight="1">
      <c r="A5" s="65"/>
      <c r="B5" s="47" t="s">
        <v>9</v>
      </c>
      <c r="C5" s="47" t="s">
        <v>10</v>
      </c>
      <c r="D5" s="47" t="s">
        <v>9</v>
      </c>
      <c r="E5" s="47" t="s">
        <v>53</v>
      </c>
      <c r="F5" s="47" t="s">
        <v>122</v>
      </c>
      <c r="G5" s="47" t="s">
        <v>123</v>
      </c>
      <c r="H5" s="47" t="s">
        <v>124</v>
      </c>
      <c r="I5" s="55"/>
    </row>
    <row r="6" spans="1:9" ht="19.899999999999999" customHeight="1">
      <c r="A6" s="23"/>
      <c r="B6" s="51" t="s">
        <v>125</v>
      </c>
      <c r="C6" s="53">
        <v>19936604.640000001</v>
      </c>
      <c r="D6" s="51" t="s">
        <v>126</v>
      </c>
      <c r="E6" s="53">
        <f>SUM(E7:E34)</f>
        <v>19936604.640000001</v>
      </c>
      <c r="F6" s="53">
        <f>SUM(F7:F34)</f>
        <v>19936604.640000001</v>
      </c>
      <c r="G6" s="53"/>
      <c r="H6" s="53"/>
      <c r="I6" s="38"/>
    </row>
    <row r="7" spans="1:9" ht="19.899999999999999" customHeight="1">
      <c r="A7" s="80"/>
      <c r="B7" s="52" t="s">
        <v>127</v>
      </c>
      <c r="C7" s="53">
        <v>19936604.640000001</v>
      </c>
      <c r="D7" s="52" t="s">
        <v>128</v>
      </c>
      <c r="E7" s="53">
        <v>6957950.0300000003</v>
      </c>
      <c r="F7" s="53">
        <v>6957950.0300000003</v>
      </c>
      <c r="G7" s="53"/>
      <c r="H7" s="53"/>
      <c r="I7" s="38"/>
    </row>
    <row r="8" spans="1:9" ht="19.899999999999999" customHeight="1">
      <c r="A8" s="80"/>
      <c r="B8" s="52" t="s">
        <v>129</v>
      </c>
      <c r="C8" s="53"/>
      <c r="D8" s="52" t="s">
        <v>130</v>
      </c>
      <c r="E8" s="53"/>
      <c r="F8" s="53"/>
      <c r="G8" s="53"/>
      <c r="H8" s="53"/>
      <c r="I8" s="38"/>
    </row>
    <row r="9" spans="1:9" ht="19.899999999999999" customHeight="1">
      <c r="A9" s="80"/>
      <c r="B9" s="52" t="s">
        <v>131</v>
      </c>
      <c r="C9" s="53"/>
      <c r="D9" s="52" t="s">
        <v>132</v>
      </c>
      <c r="E9" s="53"/>
      <c r="F9" s="53"/>
      <c r="G9" s="53"/>
      <c r="H9" s="53"/>
      <c r="I9" s="38"/>
    </row>
    <row r="10" spans="1:9" ht="19.899999999999999" customHeight="1">
      <c r="A10" s="23"/>
      <c r="B10" s="51" t="s">
        <v>133</v>
      </c>
      <c r="C10" s="53"/>
      <c r="D10" s="52" t="s">
        <v>134</v>
      </c>
      <c r="E10" s="53"/>
      <c r="F10" s="53"/>
      <c r="G10" s="53"/>
      <c r="H10" s="53"/>
      <c r="I10" s="38"/>
    </row>
    <row r="11" spans="1:9" ht="19.899999999999999" customHeight="1">
      <c r="A11" s="80"/>
      <c r="B11" s="52" t="s">
        <v>127</v>
      </c>
      <c r="C11" s="53"/>
      <c r="D11" s="52" t="s">
        <v>135</v>
      </c>
      <c r="E11" s="53"/>
      <c r="F11" s="53"/>
      <c r="G11" s="53"/>
      <c r="H11" s="53"/>
      <c r="I11" s="38"/>
    </row>
    <row r="12" spans="1:9" ht="19.899999999999999" customHeight="1">
      <c r="A12" s="80"/>
      <c r="B12" s="52" t="s">
        <v>129</v>
      </c>
      <c r="C12" s="53"/>
      <c r="D12" s="52" t="s">
        <v>136</v>
      </c>
      <c r="E12" s="53"/>
      <c r="F12" s="53"/>
      <c r="G12" s="53"/>
      <c r="H12" s="53"/>
      <c r="I12" s="38"/>
    </row>
    <row r="13" spans="1:9" ht="19.899999999999999" customHeight="1">
      <c r="A13" s="80"/>
      <c r="B13" s="52" t="s">
        <v>131</v>
      </c>
      <c r="C13" s="53"/>
      <c r="D13" s="52" t="s">
        <v>137</v>
      </c>
      <c r="E13" s="53">
        <v>544870.62</v>
      </c>
      <c r="F13" s="53">
        <v>544870.62</v>
      </c>
      <c r="G13" s="53"/>
      <c r="H13" s="53"/>
      <c r="I13" s="38"/>
    </row>
    <row r="14" spans="1:9" ht="19.899999999999999" customHeight="1">
      <c r="A14" s="80"/>
      <c r="B14" s="52" t="s">
        <v>138</v>
      </c>
      <c r="C14" s="53"/>
      <c r="D14" s="52" t="s">
        <v>139</v>
      </c>
      <c r="E14" s="53">
        <v>5079700.3600000003</v>
      </c>
      <c r="F14" s="53">
        <v>5079700.3600000003</v>
      </c>
      <c r="G14" s="53"/>
      <c r="H14" s="53"/>
      <c r="I14" s="38"/>
    </row>
    <row r="15" spans="1:9" ht="19.899999999999999" customHeight="1">
      <c r="A15" s="80"/>
      <c r="B15" s="52" t="s">
        <v>138</v>
      </c>
      <c r="C15" s="53"/>
      <c r="D15" s="52" t="s">
        <v>140</v>
      </c>
      <c r="E15" s="53"/>
      <c r="F15" s="53"/>
      <c r="G15" s="53"/>
      <c r="H15" s="53"/>
      <c r="I15" s="38"/>
    </row>
    <row r="16" spans="1:9" ht="19.899999999999999" customHeight="1">
      <c r="A16" s="80"/>
      <c r="B16" s="52" t="s">
        <v>138</v>
      </c>
      <c r="C16" s="53"/>
      <c r="D16" s="52" t="s">
        <v>141</v>
      </c>
      <c r="E16" s="53">
        <v>1256513.23</v>
      </c>
      <c r="F16" s="53">
        <v>1256513.23</v>
      </c>
      <c r="G16" s="53"/>
      <c r="H16" s="53"/>
      <c r="I16" s="38"/>
    </row>
    <row r="17" spans="1:9" ht="19.899999999999999" customHeight="1">
      <c r="A17" s="80"/>
      <c r="B17" s="52" t="s">
        <v>138</v>
      </c>
      <c r="C17" s="53"/>
      <c r="D17" s="52" t="s">
        <v>142</v>
      </c>
      <c r="E17" s="53"/>
      <c r="F17" s="53"/>
      <c r="G17" s="53"/>
      <c r="H17" s="53"/>
      <c r="I17" s="38"/>
    </row>
    <row r="18" spans="1:9" ht="19.899999999999999" customHeight="1">
      <c r="A18" s="80"/>
      <c r="B18" s="52" t="s">
        <v>138</v>
      </c>
      <c r="C18" s="53"/>
      <c r="D18" s="52" t="s">
        <v>143</v>
      </c>
      <c r="E18" s="53"/>
      <c r="F18" s="53"/>
      <c r="G18" s="53"/>
      <c r="H18" s="53"/>
      <c r="I18" s="38"/>
    </row>
    <row r="19" spans="1:9" ht="19.899999999999999" customHeight="1">
      <c r="A19" s="80"/>
      <c r="B19" s="52" t="s">
        <v>138</v>
      </c>
      <c r="C19" s="53"/>
      <c r="D19" s="52" t="s">
        <v>144</v>
      </c>
      <c r="E19" s="53">
        <v>5001356.29</v>
      </c>
      <c r="F19" s="53">
        <v>5001356.29</v>
      </c>
      <c r="G19" s="53"/>
      <c r="H19" s="53"/>
      <c r="I19" s="38"/>
    </row>
    <row r="20" spans="1:9" ht="19.899999999999999" customHeight="1">
      <c r="A20" s="80"/>
      <c r="B20" s="52" t="s">
        <v>138</v>
      </c>
      <c r="C20" s="53"/>
      <c r="D20" s="52" t="s">
        <v>145</v>
      </c>
      <c r="E20" s="53"/>
      <c r="F20" s="53"/>
      <c r="G20" s="53"/>
      <c r="H20" s="53"/>
      <c r="I20" s="38"/>
    </row>
    <row r="21" spans="1:9" ht="19.899999999999999" customHeight="1">
      <c r="A21" s="80"/>
      <c r="B21" s="52" t="s">
        <v>138</v>
      </c>
      <c r="C21" s="53"/>
      <c r="D21" s="52" t="s">
        <v>146</v>
      </c>
      <c r="E21" s="53"/>
      <c r="F21" s="53"/>
      <c r="G21" s="53"/>
      <c r="H21" s="53"/>
      <c r="I21" s="38"/>
    </row>
    <row r="22" spans="1:9" ht="19.899999999999999" customHeight="1">
      <c r="A22" s="80"/>
      <c r="B22" s="52" t="s">
        <v>138</v>
      </c>
      <c r="C22" s="53"/>
      <c r="D22" s="52" t="s">
        <v>147</v>
      </c>
      <c r="E22" s="53"/>
      <c r="F22" s="53"/>
      <c r="G22" s="53"/>
      <c r="H22" s="53"/>
      <c r="I22" s="38"/>
    </row>
    <row r="23" spans="1:9" ht="19.899999999999999" customHeight="1">
      <c r="A23" s="80"/>
      <c r="B23" s="52" t="s">
        <v>138</v>
      </c>
      <c r="C23" s="53"/>
      <c r="D23" s="52" t="s">
        <v>148</v>
      </c>
      <c r="E23" s="53"/>
      <c r="F23" s="53"/>
      <c r="G23" s="53"/>
      <c r="H23" s="53"/>
      <c r="I23" s="38"/>
    </row>
    <row r="24" spans="1:9" ht="19.899999999999999" customHeight="1">
      <c r="A24" s="80"/>
      <c r="B24" s="52" t="s">
        <v>138</v>
      </c>
      <c r="C24" s="53"/>
      <c r="D24" s="52" t="s">
        <v>149</v>
      </c>
      <c r="E24" s="53"/>
      <c r="F24" s="53"/>
      <c r="G24" s="53"/>
      <c r="H24" s="53"/>
      <c r="I24" s="38"/>
    </row>
    <row r="25" spans="1:9" ht="19.899999999999999" customHeight="1">
      <c r="A25" s="80"/>
      <c r="B25" s="52" t="s">
        <v>138</v>
      </c>
      <c r="C25" s="53"/>
      <c r="D25" s="52" t="s">
        <v>150</v>
      </c>
      <c r="E25" s="53"/>
      <c r="F25" s="53"/>
      <c r="G25" s="53"/>
      <c r="H25" s="53"/>
      <c r="I25" s="38"/>
    </row>
    <row r="26" spans="1:9" ht="19.899999999999999" customHeight="1">
      <c r="A26" s="80"/>
      <c r="B26" s="52" t="s">
        <v>138</v>
      </c>
      <c r="C26" s="53"/>
      <c r="D26" s="52" t="s">
        <v>151</v>
      </c>
      <c r="E26" s="53">
        <v>1096214.1100000001</v>
      </c>
      <c r="F26" s="53">
        <v>1096214.1100000001</v>
      </c>
      <c r="G26" s="53"/>
      <c r="H26" s="53"/>
      <c r="I26" s="38"/>
    </row>
    <row r="27" spans="1:9" ht="19.899999999999999" customHeight="1">
      <c r="A27" s="80"/>
      <c r="B27" s="52" t="s">
        <v>138</v>
      </c>
      <c r="C27" s="53"/>
      <c r="D27" s="52" t="s">
        <v>152</v>
      </c>
      <c r="E27" s="53"/>
      <c r="F27" s="53"/>
      <c r="G27" s="53"/>
      <c r="H27" s="53"/>
      <c r="I27" s="38"/>
    </row>
    <row r="28" spans="1:9" ht="19.899999999999999" customHeight="1">
      <c r="A28" s="80"/>
      <c r="B28" s="52" t="s">
        <v>138</v>
      </c>
      <c r="C28" s="53"/>
      <c r="D28" s="52" t="s">
        <v>153</v>
      </c>
      <c r="E28" s="53"/>
      <c r="F28" s="53"/>
      <c r="G28" s="53"/>
      <c r="H28" s="53"/>
      <c r="I28" s="38"/>
    </row>
    <row r="29" spans="1:9" ht="19.899999999999999" customHeight="1">
      <c r="A29" s="80"/>
      <c r="B29" s="52" t="s">
        <v>138</v>
      </c>
      <c r="C29" s="53"/>
      <c r="D29" s="52" t="s">
        <v>154</v>
      </c>
      <c r="E29" s="53"/>
      <c r="F29" s="53"/>
      <c r="G29" s="53"/>
      <c r="H29" s="53"/>
      <c r="I29" s="38"/>
    </row>
    <row r="30" spans="1:9" ht="19.899999999999999" customHeight="1">
      <c r="A30" s="80"/>
      <c r="B30" s="52" t="s">
        <v>138</v>
      </c>
      <c r="C30" s="53"/>
      <c r="D30" s="52" t="s">
        <v>155</v>
      </c>
      <c r="E30" s="53"/>
      <c r="F30" s="53"/>
      <c r="G30" s="53"/>
      <c r="H30" s="53"/>
      <c r="I30" s="38"/>
    </row>
    <row r="31" spans="1:9" ht="19.899999999999999" customHeight="1">
      <c r="A31" s="80"/>
      <c r="B31" s="52" t="s">
        <v>138</v>
      </c>
      <c r="C31" s="53"/>
      <c r="D31" s="52" t="s">
        <v>156</v>
      </c>
      <c r="E31" s="53"/>
      <c r="F31" s="53"/>
      <c r="G31" s="53"/>
      <c r="H31" s="53"/>
      <c r="I31" s="38"/>
    </row>
    <row r="32" spans="1:9" ht="19.899999999999999" customHeight="1">
      <c r="A32" s="80"/>
      <c r="B32" s="52" t="s">
        <v>138</v>
      </c>
      <c r="C32" s="53"/>
      <c r="D32" s="52" t="s">
        <v>157</v>
      </c>
      <c r="E32" s="53"/>
      <c r="F32" s="53"/>
      <c r="G32" s="53"/>
      <c r="H32" s="53"/>
      <c r="I32" s="38"/>
    </row>
    <row r="33" spans="1:9" ht="19.899999999999999" customHeight="1">
      <c r="A33" s="80"/>
      <c r="B33" s="52" t="s">
        <v>138</v>
      </c>
      <c r="C33" s="53"/>
      <c r="D33" s="52" t="s">
        <v>158</v>
      </c>
      <c r="E33" s="53"/>
      <c r="F33" s="53"/>
      <c r="G33" s="53"/>
      <c r="H33" s="53"/>
      <c r="I33" s="38"/>
    </row>
    <row r="34" spans="1:9" ht="19.899999999999999" customHeight="1">
      <c r="A34" s="80"/>
      <c r="B34" s="52" t="s">
        <v>138</v>
      </c>
      <c r="C34" s="53"/>
      <c r="D34" s="52" t="s">
        <v>159</v>
      </c>
      <c r="E34" s="53"/>
      <c r="F34" s="53"/>
      <c r="G34" s="53"/>
      <c r="H34" s="53"/>
      <c r="I34" s="38"/>
    </row>
    <row r="35" spans="1:9" ht="8.4499999999999993" customHeight="1">
      <c r="A35" s="67"/>
      <c r="B35" s="67"/>
      <c r="C35" s="67"/>
      <c r="D35" s="19"/>
      <c r="E35" s="67"/>
      <c r="F35" s="67"/>
      <c r="G35" s="67"/>
      <c r="H35" s="67"/>
      <c r="I35" s="56"/>
    </row>
  </sheetData>
  <mergeCells count="6">
    <mergeCell ref="A11:A34"/>
    <mergeCell ref="B2:H2"/>
    <mergeCell ref="B3:C3"/>
    <mergeCell ref="B4:C4"/>
    <mergeCell ref="D4:H4"/>
    <mergeCell ref="A7:A9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44"/>
  <sheetViews>
    <sheetView workbookViewId="0">
      <pane ySplit="6" topLeftCell="A25" activePane="bottomLeft" state="frozen"/>
      <selection pane="bottomLeft" activeCell="I7" sqref="I7"/>
    </sheetView>
  </sheetViews>
  <sheetFormatPr defaultColWidth="10" defaultRowHeight="13.5"/>
  <cols>
    <col min="1" max="1" width="1.5" customWidth="1"/>
    <col min="2" max="3" width="6.125" customWidth="1"/>
    <col min="4" max="4" width="13.375" customWidth="1"/>
    <col min="5" max="5" width="41" customWidth="1"/>
    <col min="6" max="9" width="16.5" customWidth="1"/>
    <col min="10" max="10" width="15.25" customWidth="1"/>
    <col min="11" max="26" width="10.25" customWidth="1"/>
    <col min="27" max="28" width="13.25" customWidth="1"/>
    <col min="29" max="29" width="10.25" customWidth="1"/>
    <col min="30" max="30" width="13.25" customWidth="1"/>
    <col min="31" max="39" width="10.25" customWidth="1"/>
    <col min="40" max="40" width="1.5" customWidth="1"/>
    <col min="41" max="41" width="9.75" customWidth="1"/>
  </cols>
  <sheetData>
    <row r="1" spans="1:40" ht="14.25" customHeight="1">
      <c r="A1" s="18"/>
      <c r="B1" s="83"/>
      <c r="C1" s="83"/>
      <c r="D1" s="44"/>
      <c r="E1" s="44"/>
      <c r="F1" s="17"/>
      <c r="G1" s="17"/>
      <c r="H1" s="17"/>
      <c r="I1" s="44"/>
      <c r="J1" s="44"/>
      <c r="K1" s="17"/>
      <c r="L1" s="44"/>
      <c r="M1" s="44"/>
      <c r="N1" s="44"/>
      <c r="O1" s="44"/>
      <c r="P1" s="44"/>
      <c r="Q1" s="44"/>
      <c r="R1" s="44"/>
      <c r="S1" s="44"/>
      <c r="T1" s="44"/>
      <c r="U1" s="44"/>
      <c r="V1" s="44"/>
      <c r="W1" s="44"/>
      <c r="X1" s="44"/>
      <c r="Y1" s="44"/>
      <c r="Z1" s="44"/>
      <c r="AA1" s="44"/>
      <c r="AB1" s="44"/>
      <c r="AC1" s="44"/>
      <c r="AD1" s="44"/>
      <c r="AE1" s="44"/>
      <c r="AF1" s="44"/>
      <c r="AG1" s="44"/>
      <c r="AH1" s="44"/>
      <c r="AI1" s="44"/>
      <c r="AJ1" s="44"/>
      <c r="AK1" s="44"/>
      <c r="AL1" s="44"/>
      <c r="AM1" s="45" t="s">
        <v>160</v>
      </c>
      <c r="AN1" s="60"/>
    </row>
    <row r="2" spans="1:40" ht="19.899999999999999" customHeight="1">
      <c r="A2" s="17"/>
      <c r="B2" s="81" t="s">
        <v>161</v>
      </c>
      <c r="C2" s="81"/>
      <c r="D2" s="81"/>
      <c r="E2" s="81"/>
      <c r="F2" s="81"/>
      <c r="G2" s="81"/>
      <c r="H2" s="81"/>
      <c r="I2" s="81"/>
      <c r="J2" s="81"/>
      <c r="K2" s="81"/>
      <c r="L2" s="81"/>
      <c r="M2" s="81"/>
      <c r="N2" s="81"/>
      <c r="O2" s="81"/>
      <c r="P2" s="81"/>
      <c r="Q2" s="81"/>
      <c r="R2" s="81"/>
      <c r="S2" s="81"/>
      <c r="T2" s="81"/>
      <c r="U2" s="81"/>
      <c r="V2" s="81"/>
      <c r="W2" s="81"/>
      <c r="X2" s="81"/>
      <c r="Y2" s="81"/>
      <c r="Z2" s="81"/>
      <c r="AA2" s="81"/>
      <c r="AB2" s="81"/>
      <c r="AC2" s="81"/>
      <c r="AD2" s="81"/>
      <c r="AE2" s="81"/>
      <c r="AF2" s="81"/>
      <c r="AG2" s="81"/>
      <c r="AH2" s="81"/>
      <c r="AI2" s="81"/>
      <c r="AJ2" s="81"/>
      <c r="AK2" s="81"/>
      <c r="AL2" s="81"/>
      <c r="AM2" s="81"/>
      <c r="AN2" s="60"/>
    </row>
    <row r="3" spans="1:40" ht="17.100000000000001" customHeight="1">
      <c r="A3" s="21"/>
      <c r="B3" s="84" t="s">
        <v>5</v>
      </c>
      <c r="C3" s="84"/>
      <c r="D3" s="84"/>
      <c r="E3" s="84"/>
      <c r="F3" s="57"/>
      <c r="G3" s="21"/>
      <c r="H3" s="46"/>
      <c r="I3" s="57"/>
      <c r="J3" s="57"/>
      <c r="K3" s="59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7"/>
      <c r="AG3" s="57"/>
      <c r="AH3" s="57"/>
      <c r="AI3" s="57"/>
      <c r="AJ3" s="57"/>
      <c r="AK3" s="57"/>
      <c r="AL3" s="87" t="s">
        <v>6</v>
      </c>
      <c r="AM3" s="87"/>
      <c r="AN3" s="61"/>
    </row>
    <row r="4" spans="1:40" ht="21.4" customHeight="1">
      <c r="A4" s="23"/>
      <c r="B4" s="79" t="s">
        <v>9</v>
      </c>
      <c r="C4" s="79"/>
      <c r="D4" s="79"/>
      <c r="E4" s="79"/>
      <c r="F4" s="79" t="s">
        <v>162</v>
      </c>
      <c r="G4" s="79" t="s">
        <v>163</v>
      </c>
      <c r="H4" s="79"/>
      <c r="I4" s="79"/>
      <c r="J4" s="79"/>
      <c r="K4" s="79"/>
      <c r="L4" s="79"/>
      <c r="M4" s="79"/>
      <c r="N4" s="79"/>
      <c r="O4" s="79"/>
      <c r="P4" s="79"/>
      <c r="Q4" s="79" t="s">
        <v>164</v>
      </c>
      <c r="R4" s="79"/>
      <c r="S4" s="79"/>
      <c r="T4" s="79"/>
      <c r="U4" s="79"/>
      <c r="V4" s="79"/>
      <c r="W4" s="79"/>
      <c r="X4" s="79"/>
      <c r="Y4" s="79"/>
      <c r="Z4" s="79"/>
      <c r="AA4" s="79" t="s">
        <v>165</v>
      </c>
      <c r="AB4" s="79"/>
      <c r="AC4" s="79"/>
      <c r="AD4" s="79"/>
      <c r="AE4" s="79"/>
      <c r="AF4" s="79"/>
      <c r="AG4" s="79"/>
      <c r="AH4" s="79"/>
      <c r="AI4" s="79"/>
      <c r="AJ4" s="79"/>
      <c r="AK4" s="79"/>
      <c r="AL4" s="79"/>
      <c r="AM4" s="79"/>
      <c r="AN4" s="55"/>
    </row>
    <row r="5" spans="1:40" ht="21.4" customHeight="1">
      <c r="A5" s="23"/>
      <c r="B5" s="79" t="s">
        <v>72</v>
      </c>
      <c r="C5" s="79"/>
      <c r="D5" s="79" t="s">
        <v>64</v>
      </c>
      <c r="E5" s="79" t="s">
        <v>65</v>
      </c>
      <c r="F5" s="79"/>
      <c r="G5" s="79" t="s">
        <v>53</v>
      </c>
      <c r="H5" s="79" t="s">
        <v>166</v>
      </c>
      <c r="I5" s="79"/>
      <c r="J5" s="79"/>
      <c r="K5" s="79" t="s">
        <v>167</v>
      </c>
      <c r="L5" s="79"/>
      <c r="M5" s="79"/>
      <c r="N5" s="79" t="s">
        <v>168</v>
      </c>
      <c r="O5" s="79"/>
      <c r="P5" s="79"/>
      <c r="Q5" s="79" t="s">
        <v>53</v>
      </c>
      <c r="R5" s="79" t="s">
        <v>166</v>
      </c>
      <c r="S5" s="79"/>
      <c r="T5" s="79"/>
      <c r="U5" s="79" t="s">
        <v>167</v>
      </c>
      <c r="V5" s="79"/>
      <c r="W5" s="79"/>
      <c r="X5" s="79" t="s">
        <v>168</v>
      </c>
      <c r="Y5" s="79"/>
      <c r="Z5" s="79"/>
      <c r="AA5" s="79" t="s">
        <v>53</v>
      </c>
      <c r="AB5" s="79" t="s">
        <v>166</v>
      </c>
      <c r="AC5" s="79"/>
      <c r="AD5" s="79"/>
      <c r="AE5" s="79" t="s">
        <v>167</v>
      </c>
      <c r="AF5" s="79"/>
      <c r="AG5" s="79"/>
      <c r="AH5" s="79" t="s">
        <v>168</v>
      </c>
      <c r="AI5" s="79"/>
      <c r="AJ5" s="79"/>
      <c r="AK5" s="79" t="s">
        <v>169</v>
      </c>
      <c r="AL5" s="79"/>
      <c r="AM5" s="79"/>
      <c r="AN5" s="55"/>
    </row>
    <row r="6" spans="1:40" ht="21.4" customHeight="1">
      <c r="A6" s="19"/>
      <c r="B6" s="47" t="s">
        <v>73</v>
      </c>
      <c r="C6" s="47" t="s">
        <v>74</v>
      </c>
      <c r="D6" s="79"/>
      <c r="E6" s="79"/>
      <c r="F6" s="79"/>
      <c r="G6" s="79"/>
      <c r="H6" s="47" t="s">
        <v>170</v>
      </c>
      <c r="I6" s="47" t="s">
        <v>70</v>
      </c>
      <c r="J6" s="47" t="s">
        <v>71</v>
      </c>
      <c r="K6" s="47" t="s">
        <v>170</v>
      </c>
      <c r="L6" s="47" t="s">
        <v>70</v>
      </c>
      <c r="M6" s="47" t="s">
        <v>71</v>
      </c>
      <c r="N6" s="47" t="s">
        <v>170</v>
      </c>
      <c r="O6" s="47" t="s">
        <v>70</v>
      </c>
      <c r="P6" s="47" t="s">
        <v>71</v>
      </c>
      <c r="Q6" s="79"/>
      <c r="R6" s="47" t="s">
        <v>170</v>
      </c>
      <c r="S6" s="47" t="s">
        <v>70</v>
      </c>
      <c r="T6" s="47" t="s">
        <v>71</v>
      </c>
      <c r="U6" s="47" t="s">
        <v>170</v>
      </c>
      <c r="V6" s="47" t="s">
        <v>70</v>
      </c>
      <c r="W6" s="47" t="s">
        <v>71</v>
      </c>
      <c r="X6" s="47" t="s">
        <v>170</v>
      </c>
      <c r="Y6" s="47" t="s">
        <v>70</v>
      </c>
      <c r="Z6" s="47" t="s">
        <v>71</v>
      </c>
      <c r="AA6" s="79"/>
      <c r="AB6" s="47" t="s">
        <v>170</v>
      </c>
      <c r="AC6" s="47" t="s">
        <v>70</v>
      </c>
      <c r="AD6" s="47" t="s">
        <v>71</v>
      </c>
      <c r="AE6" s="47" t="s">
        <v>170</v>
      </c>
      <c r="AF6" s="47" t="s">
        <v>70</v>
      </c>
      <c r="AG6" s="47" t="s">
        <v>71</v>
      </c>
      <c r="AH6" s="47" t="s">
        <v>170</v>
      </c>
      <c r="AI6" s="47" t="s">
        <v>70</v>
      </c>
      <c r="AJ6" s="47" t="s">
        <v>71</v>
      </c>
      <c r="AK6" s="47" t="s">
        <v>170</v>
      </c>
      <c r="AL6" s="47" t="s">
        <v>70</v>
      </c>
      <c r="AM6" s="47" t="s">
        <v>71</v>
      </c>
      <c r="AN6" s="55"/>
    </row>
    <row r="7" spans="1:40" ht="19.899999999999999" customHeight="1">
      <c r="A7" s="23"/>
      <c r="B7" s="48"/>
      <c r="C7" s="48"/>
      <c r="D7" s="48"/>
      <c r="E7" s="27" t="s">
        <v>66</v>
      </c>
      <c r="F7" s="49">
        <f>SUM(F10+F22+F39)</f>
        <v>19936604.640000001</v>
      </c>
      <c r="G7" s="49">
        <f>SUM(G10+G22+G39)</f>
        <v>19936604.640000001</v>
      </c>
      <c r="H7" s="49">
        <f>SUM(H10+H22+H39)</f>
        <v>19811604.640000001</v>
      </c>
      <c r="I7" s="49">
        <f>SUM(I10+I22+I39)</f>
        <v>17654184.079999998</v>
      </c>
      <c r="J7" s="49">
        <f>SUM(J10+J22+J39)</f>
        <v>2282420.56</v>
      </c>
      <c r="K7" s="49"/>
      <c r="L7" s="49"/>
      <c r="M7" s="49"/>
      <c r="N7" s="49"/>
      <c r="O7" s="49"/>
      <c r="P7" s="49"/>
      <c r="Q7" s="49"/>
      <c r="R7" s="49"/>
      <c r="S7" s="49"/>
      <c r="T7" s="49"/>
      <c r="U7" s="49"/>
      <c r="V7" s="49"/>
      <c r="W7" s="49"/>
      <c r="X7" s="49"/>
      <c r="Y7" s="49"/>
      <c r="Z7" s="49"/>
      <c r="AA7" s="49"/>
      <c r="AB7" s="49"/>
      <c r="AC7" s="49"/>
      <c r="AD7" s="49"/>
      <c r="AE7" s="49"/>
      <c r="AF7" s="49"/>
      <c r="AG7" s="49"/>
      <c r="AH7" s="49"/>
      <c r="AI7" s="49"/>
      <c r="AJ7" s="49"/>
      <c r="AK7" s="49"/>
      <c r="AL7" s="49"/>
      <c r="AM7" s="49"/>
      <c r="AN7" s="55"/>
    </row>
    <row r="8" spans="1:40" ht="19.899999999999999" customHeight="1">
      <c r="A8" s="23"/>
      <c r="B8" s="50" t="s">
        <v>23</v>
      </c>
      <c r="C8" s="50" t="s">
        <v>23</v>
      </c>
      <c r="D8" s="51"/>
      <c r="E8" s="52" t="s">
        <v>23</v>
      </c>
      <c r="F8" s="53">
        <v>21076237</v>
      </c>
      <c r="G8" s="53">
        <f>SUM(H8+K8+N8)</f>
        <v>20951237</v>
      </c>
      <c r="H8" s="53">
        <v>20951237</v>
      </c>
      <c r="I8" s="53">
        <v>18583816.440000001</v>
      </c>
      <c r="J8" s="53">
        <f>J7</f>
        <v>2282420.56</v>
      </c>
      <c r="K8" s="53"/>
      <c r="L8" s="53"/>
      <c r="M8" s="53"/>
      <c r="N8" s="53"/>
      <c r="O8" s="53"/>
      <c r="P8" s="53"/>
      <c r="Q8" s="53"/>
      <c r="R8" s="53"/>
      <c r="S8" s="53"/>
      <c r="T8" s="53"/>
      <c r="U8" s="53"/>
      <c r="V8" s="53"/>
      <c r="W8" s="53"/>
      <c r="X8" s="53"/>
      <c r="Y8" s="53"/>
      <c r="Z8" s="53"/>
      <c r="AA8" s="53"/>
      <c r="AB8" s="53"/>
      <c r="AC8" s="53"/>
      <c r="AD8" s="53"/>
      <c r="AE8" s="53"/>
      <c r="AF8" s="53"/>
      <c r="AG8" s="53"/>
      <c r="AH8" s="53"/>
      <c r="AI8" s="53"/>
      <c r="AJ8" s="53"/>
      <c r="AK8" s="53"/>
      <c r="AL8" s="53"/>
      <c r="AM8" s="53"/>
      <c r="AN8" s="55"/>
    </row>
    <row r="9" spans="1:40" ht="19.899999999999999" customHeight="1">
      <c r="A9" s="23"/>
      <c r="B9" s="50" t="s">
        <v>23</v>
      </c>
      <c r="C9" s="50" t="s">
        <v>23</v>
      </c>
      <c r="D9" s="51"/>
      <c r="E9" s="52" t="s">
        <v>171</v>
      </c>
      <c r="F9" s="53">
        <v>21076237</v>
      </c>
      <c r="G9" s="53">
        <f>SUM(H9+K9+N9)</f>
        <v>20951237</v>
      </c>
      <c r="H9" s="53">
        <v>20951237</v>
      </c>
      <c r="I9" s="53">
        <v>18583816.440000001</v>
      </c>
      <c r="J9" s="53">
        <f>J7</f>
        <v>2282420.56</v>
      </c>
      <c r="K9" s="53"/>
      <c r="L9" s="53"/>
      <c r="M9" s="53"/>
      <c r="N9" s="53"/>
      <c r="O9" s="53"/>
      <c r="P9" s="53"/>
      <c r="Q9" s="53"/>
      <c r="R9" s="53"/>
      <c r="S9" s="53"/>
      <c r="T9" s="53"/>
      <c r="U9" s="53"/>
      <c r="V9" s="53"/>
      <c r="W9" s="53"/>
      <c r="X9" s="53"/>
      <c r="Y9" s="53"/>
      <c r="Z9" s="53"/>
      <c r="AA9" s="53"/>
      <c r="AB9" s="53"/>
      <c r="AC9" s="53"/>
      <c r="AD9" s="53"/>
      <c r="AE9" s="53"/>
      <c r="AF9" s="53"/>
      <c r="AG9" s="53"/>
      <c r="AH9" s="53"/>
      <c r="AI9" s="53"/>
      <c r="AJ9" s="53"/>
      <c r="AK9" s="53"/>
      <c r="AL9" s="53"/>
      <c r="AM9" s="53"/>
      <c r="AN9" s="55"/>
    </row>
    <row r="10" spans="1:40" ht="19.899999999999999" customHeight="1">
      <c r="A10" s="23"/>
      <c r="B10" s="50" t="s">
        <v>23</v>
      </c>
      <c r="C10" s="50" t="s">
        <v>23</v>
      </c>
      <c r="D10" s="51"/>
      <c r="E10" s="52" t="s">
        <v>172</v>
      </c>
      <c r="F10" s="53">
        <v>11841708.800000001</v>
      </c>
      <c r="G10" s="53">
        <f>SUM(G11:G21)</f>
        <v>11841708.800000001</v>
      </c>
      <c r="H10" s="53">
        <v>11841708.800000001</v>
      </c>
      <c r="I10" s="53">
        <v>11841708.800000001</v>
      </c>
      <c r="J10" s="53"/>
      <c r="K10" s="53"/>
      <c r="L10" s="53"/>
      <c r="M10" s="53"/>
      <c r="N10" s="53"/>
      <c r="O10" s="53"/>
      <c r="P10" s="53"/>
      <c r="Q10" s="53"/>
      <c r="R10" s="53"/>
      <c r="S10" s="53"/>
      <c r="T10" s="53"/>
      <c r="U10" s="53"/>
      <c r="V10" s="53"/>
      <c r="W10" s="53"/>
      <c r="X10" s="53"/>
      <c r="Y10" s="53"/>
      <c r="Z10" s="53"/>
      <c r="AA10" s="53"/>
      <c r="AB10" s="53"/>
      <c r="AC10" s="53"/>
      <c r="AD10" s="53"/>
      <c r="AE10" s="53"/>
      <c r="AF10" s="53"/>
      <c r="AG10" s="53"/>
      <c r="AH10" s="53"/>
      <c r="AI10" s="53"/>
      <c r="AJ10" s="53"/>
      <c r="AK10" s="53"/>
      <c r="AL10" s="53"/>
      <c r="AM10" s="53"/>
      <c r="AN10" s="55"/>
    </row>
    <row r="11" spans="1:40" ht="19.899999999999999" customHeight="1">
      <c r="A11" s="23"/>
      <c r="B11" s="58" t="s">
        <v>173</v>
      </c>
      <c r="C11" s="50" t="s">
        <v>174</v>
      </c>
      <c r="D11" s="51" t="s">
        <v>67</v>
      </c>
      <c r="E11" s="52" t="s">
        <v>175</v>
      </c>
      <c r="F11" s="53">
        <v>2721540</v>
      </c>
      <c r="G11" s="53">
        <f t="shared" ref="G11:G43" si="0">SUM(H11+K11+N11)</f>
        <v>2721540</v>
      </c>
      <c r="H11" s="53">
        <v>2721540</v>
      </c>
      <c r="I11" s="53">
        <v>2721540</v>
      </c>
      <c r="J11" s="53"/>
      <c r="K11" s="53"/>
      <c r="L11" s="53"/>
      <c r="M11" s="53"/>
      <c r="N11" s="53"/>
      <c r="O11" s="53"/>
      <c r="P11" s="53"/>
      <c r="Q11" s="53"/>
      <c r="R11" s="53"/>
      <c r="S11" s="53"/>
      <c r="T11" s="53"/>
      <c r="U11" s="53"/>
      <c r="V11" s="53"/>
      <c r="W11" s="53"/>
      <c r="X11" s="53"/>
      <c r="Y11" s="53"/>
      <c r="Z11" s="53"/>
      <c r="AA11" s="53"/>
      <c r="AB11" s="53"/>
      <c r="AC11" s="53"/>
      <c r="AD11" s="53"/>
      <c r="AE11" s="53"/>
      <c r="AF11" s="53"/>
      <c r="AG11" s="53"/>
      <c r="AH11" s="53"/>
      <c r="AI11" s="53"/>
      <c r="AJ11" s="53"/>
      <c r="AK11" s="53"/>
      <c r="AL11" s="53"/>
      <c r="AM11" s="53"/>
      <c r="AN11" s="55"/>
    </row>
    <row r="12" spans="1:40" ht="19.899999999999999" customHeight="1">
      <c r="B12" s="58" t="s">
        <v>173</v>
      </c>
      <c r="C12" s="50" t="s">
        <v>176</v>
      </c>
      <c r="D12" s="51" t="s">
        <v>67</v>
      </c>
      <c r="E12" s="52" t="s">
        <v>177</v>
      </c>
      <c r="F12" s="53">
        <v>1833576</v>
      </c>
      <c r="G12" s="53">
        <f t="shared" si="0"/>
        <v>1833576</v>
      </c>
      <c r="H12" s="53">
        <v>1833576</v>
      </c>
      <c r="I12" s="53">
        <v>1833576</v>
      </c>
      <c r="J12" s="53"/>
      <c r="K12" s="53"/>
      <c r="L12" s="53"/>
      <c r="M12" s="53"/>
      <c r="N12" s="53"/>
      <c r="O12" s="53"/>
      <c r="P12" s="53"/>
      <c r="Q12" s="53"/>
      <c r="R12" s="53"/>
      <c r="S12" s="53"/>
      <c r="T12" s="53"/>
      <c r="U12" s="53"/>
      <c r="V12" s="53"/>
      <c r="W12" s="53"/>
      <c r="X12" s="53"/>
      <c r="Y12" s="53"/>
      <c r="Z12" s="53"/>
      <c r="AA12" s="53"/>
      <c r="AB12" s="53"/>
      <c r="AC12" s="53"/>
      <c r="AD12" s="53"/>
      <c r="AE12" s="53"/>
      <c r="AF12" s="53"/>
      <c r="AG12" s="53"/>
      <c r="AH12" s="53"/>
      <c r="AI12" s="53"/>
      <c r="AJ12" s="53"/>
      <c r="AK12" s="53"/>
      <c r="AL12" s="53"/>
      <c r="AM12" s="53"/>
      <c r="AN12" s="55"/>
    </row>
    <row r="13" spans="1:40" ht="19.899999999999999" customHeight="1">
      <c r="B13" s="58" t="s">
        <v>173</v>
      </c>
      <c r="C13" s="50" t="s">
        <v>178</v>
      </c>
      <c r="D13" s="51" t="s">
        <v>67</v>
      </c>
      <c r="E13" s="52" t="s">
        <v>179</v>
      </c>
      <c r="F13" s="53">
        <v>1281041</v>
      </c>
      <c r="G13" s="53">
        <f t="shared" si="0"/>
        <v>1281041</v>
      </c>
      <c r="H13" s="53">
        <v>1281041</v>
      </c>
      <c r="I13" s="53">
        <v>1281041</v>
      </c>
      <c r="J13" s="53"/>
      <c r="K13" s="53"/>
      <c r="L13" s="53"/>
      <c r="M13" s="53"/>
      <c r="N13" s="53"/>
      <c r="O13" s="53"/>
      <c r="P13" s="53"/>
      <c r="Q13" s="53"/>
      <c r="R13" s="53"/>
      <c r="S13" s="53"/>
      <c r="T13" s="53"/>
      <c r="U13" s="53"/>
      <c r="V13" s="53"/>
      <c r="W13" s="53"/>
      <c r="X13" s="53"/>
      <c r="Y13" s="53"/>
      <c r="Z13" s="53"/>
      <c r="AA13" s="53"/>
      <c r="AB13" s="53"/>
      <c r="AC13" s="53"/>
      <c r="AD13" s="53"/>
      <c r="AE13" s="53"/>
      <c r="AF13" s="53"/>
      <c r="AG13" s="53"/>
      <c r="AH13" s="53"/>
      <c r="AI13" s="53"/>
      <c r="AJ13" s="53"/>
      <c r="AK13" s="53"/>
      <c r="AL13" s="53"/>
      <c r="AM13" s="53"/>
      <c r="AN13" s="55"/>
    </row>
    <row r="14" spans="1:40" ht="19.899999999999999" customHeight="1">
      <c r="B14" s="58" t="s">
        <v>173</v>
      </c>
      <c r="C14" s="50" t="s">
        <v>180</v>
      </c>
      <c r="D14" s="51" t="s">
        <v>67</v>
      </c>
      <c r="E14" s="52" t="s">
        <v>181</v>
      </c>
      <c r="F14" s="53">
        <v>1868708.57</v>
      </c>
      <c r="G14" s="53">
        <f t="shared" si="0"/>
        <v>1868708.57</v>
      </c>
      <c r="H14" s="53">
        <v>1868708.57</v>
      </c>
      <c r="I14" s="53">
        <v>1868708.57</v>
      </c>
      <c r="J14" s="53"/>
      <c r="K14" s="53"/>
      <c r="L14" s="53"/>
      <c r="M14" s="53"/>
      <c r="N14" s="53"/>
      <c r="O14" s="53"/>
      <c r="P14" s="53"/>
      <c r="Q14" s="53"/>
      <c r="R14" s="53"/>
      <c r="S14" s="53"/>
      <c r="T14" s="53"/>
      <c r="U14" s="53"/>
      <c r="V14" s="53"/>
      <c r="W14" s="53"/>
      <c r="X14" s="53"/>
      <c r="Y14" s="53"/>
      <c r="Z14" s="53"/>
      <c r="AA14" s="53"/>
      <c r="AB14" s="53"/>
      <c r="AC14" s="53"/>
      <c r="AD14" s="53"/>
      <c r="AE14" s="53"/>
      <c r="AF14" s="53"/>
      <c r="AG14" s="53"/>
      <c r="AH14" s="53"/>
      <c r="AI14" s="53"/>
      <c r="AJ14" s="53"/>
      <c r="AK14" s="53"/>
      <c r="AL14" s="53"/>
      <c r="AM14" s="53"/>
      <c r="AN14" s="55"/>
    </row>
    <row r="15" spans="1:40" ht="19.899999999999999" customHeight="1">
      <c r="B15" s="58" t="s">
        <v>173</v>
      </c>
      <c r="C15" s="50" t="s">
        <v>182</v>
      </c>
      <c r="D15" s="51" t="s">
        <v>67</v>
      </c>
      <c r="E15" s="52" t="s">
        <v>183</v>
      </c>
      <c r="F15" s="53">
        <v>1245682.81</v>
      </c>
      <c r="G15" s="53">
        <f t="shared" si="0"/>
        <v>1245682.81</v>
      </c>
      <c r="H15" s="53">
        <v>1245682.81</v>
      </c>
      <c r="I15" s="53">
        <v>1245682.81</v>
      </c>
      <c r="J15" s="53"/>
      <c r="K15" s="53"/>
      <c r="L15" s="53"/>
      <c r="M15" s="53"/>
      <c r="N15" s="53"/>
      <c r="O15" s="53"/>
      <c r="P15" s="53"/>
      <c r="Q15" s="53"/>
      <c r="R15" s="53"/>
      <c r="S15" s="53"/>
      <c r="T15" s="53"/>
      <c r="U15" s="53"/>
      <c r="V15" s="53"/>
      <c r="W15" s="53"/>
      <c r="X15" s="53"/>
      <c r="Y15" s="53"/>
      <c r="Z15" s="53"/>
      <c r="AA15" s="53"/>
      <c r="AB15" s="53"/>
      <c r="AC15" s="53"/>
      <c r="AD15" s="53"/>
      <c r="AE15" s="53"/>
      <c r="AF15" s="53"/>
      <c r="AG15" s="53"/>
      <c r="AH15" s="53"/>
      <c r="AI15" s="53"/>
      <c r="AJ15" s="53"/>
      <c r="AK15" s="53"/>
      <c r="AL15" s="53"/>
      <c r="AM15" s="53"/>
      <c r="AN15" s="55"/>
    </row>
    <row r="16" spans="1:40" ht="19.899999999999999" customHeight="1">
      <c r="B16" s="58" t="s">
        <v>173</v>
      </c>
      <c r="C16" s="50" t="s">
        <v>184</v>
      </c>
      <c r="D16" s="51" t="s">
        <v>67</v>
      </c>
      <c r="E16" s="52" t="s">
        <v>185</v>
      </c>
      <c r="F16" s="53">
        <v>714907.55</v>
      </c>
      <c r="G16" s="53">
        <f t="shared" si="0"/>
        <v>714907.55</v>
      </c>
      <c r="H16" s="53">
        <v>714907.55</v>
      </c>
      <c r="I16" s="53">
        <v>714907.55</v>
      </c>
      <c r="J16" s="53"/>
      <c r="K16" s="53"/>
      <c r="L16" s="53"/>
      <c r="M16" s="53"/>
      <c r="N16" s="53"/>
      <c r="O16" s="53"/>
      <c r="P16" s="53"/>
      <c r="Q16" s="53"/>
      <c r="R16" s="53"/>
      <c r="S16" s="53"/>
      <c r="T16" s="53"/>
      <c r="U16" s="53"/>
      <c r="V16" s="53"/>
      <c r="W16" s="53"/>
      <c r="X16" s="53"/>
      <c r="Y16" s="53"/>
      <c r="Z16" s="53"/>
      <c r="AA16" s="53"/>
      <c r="AB16" s="53"/>
      <c r="AC16" s="53"/>
      <c r="AD16" s="53"/>
      <c r="AE16" s="53"/>
      <c r="AF16" s="53"/>
      <c r="AG16" s="53"/>
      <c r="AH16" s="53"/>
      <c r="AI16" s="53"/>
      <c r="AJ16" s="53"/>
      <c r="AK16" s="53"/>
      <c r="AL16" s="53"/>
      <c r="AM16" s="53"/>
      <c r="AN16" s="55"/>
    </row>
    <row r="17" spans="1:40" ht="19.899999999999999" customHeight="1">
      <c r="B17" s="58" t="s">
        <v>173</v>
      </c>
      <c r="C17" s="50" t="s">
        <v>186</v>
      </c>
      <c r="D17" s="51" t="s">
        <v>67</v>
      </c>
      <c r="E17" s="52" t="s">
        <v>187</v>
      </c>
      <c r="F17" s="53">
        <v>398225.68</v>
      </c>
      <c r="G17" s="53">
        <f t="shared" si="0"/>
        <v>398225.68</v>
      </c>
      <c r="H17" s="53">
        <v>398225.68</v>
      </c>
      <c r="I17" s="53">
        <v>398225.68</v>
      </c>
      <c r="J17" s="53"/>
      <c r="K17" s="53"/>
      <c r="L17" s="53"/>
      <c r="M17" s="53"/>
      <c r="N17" s="53"/>
      <c r="O17" s="53"/>
      <c r="P17" s="53"/>
      <c r="Q17" s="53"/>
      <c r="R17" s="53"/>
      <c r="S17" s="53"/>
      <c r="T17" s="53"/>
      <c r="U17" s="53"/>
      <c r="V17" s="53"/>
      <c r="W17" s="53"/>
      <c r="X17" s="53"/>
      <c r="Y17" s="53"/>
      <c r="Z17" s="53"/>
      <c r="AA17" s="53"/>
      <c r="AB17" s="53"/>
      <c r="AC17" s="53"/>
      <c r="AD17" s="53"/>
      <c r="AE17" s="53"/>
      <c r="AF17" s="53"/>
      <c r="AG17" s="53"/>
      <c r="AH17" s="53"/>
      <c r="AI17" s="53"/>
      <c r="AJ17" s="53"/>
      <c r="AK17" s="53"/>
      <c r="AL17" s="53"/>
      <c r="AM17" s="53"/>
      <c r="AN17" s="55"/>
    </row>
    <row r="18" spans="1:40" ht="19.899999999999999" customHeight="1">
      <c r="B18" s="58" t="s">
        <v>173</v>
      </c>
      <c r="C18" s="50" t="s">
        <v>188</v>
      </c>
      <c r="D18" s="51" t="s">
        <v>67</v>
      </c>
      <c r="E18" s="52" t="s">
        <v>189</v>
      </c>
      <c r="F18" s="53">
        <v>59493.08</v>
      </c>
      <c r="G18" s="53">
        <f t="shared" si="0"/>
        <v>59493.08</v>
      </c>
      <c r="H18" s="53">
        <v>59493.08</v>
      </c>
      <c r="I18" s="53">
        <v>59493.08</v>
      </c>
      <c r="J18" s="53"/>
      <c r="K18" s="53"/>
      <c r="L18" s="53"/>
      <c r="M18" s="53"/>
      <c r="N18" s="53"/>
      <c r="O18" s="53"/>
      <c r="P18" s="53"/>
      <c r="Q18" s="53"/>
      <c r="R18" s="53"/>
      <c r="S18" s="53"/>
      <c r="T18" s="53"/>
      <c r="U18" s="53"/>
      <c r="V18" s="53"/>
      <c r="W18" s="53"/>
      <c r="X18" s="53"/>
      <c r="Y18" s="53"/>
      <c r="Z18" s="53"/>
      <c r="AA18" s="53"/>
      <c r="AB18" s="53"/>
      <c r="AC18" s="53"/>
      <c r="AD18" s="53"/>
      <c r="AE18" s="53"/>
      <c r="AF18" s="53"/>
      <c r="AG18" s="53"/>
      <c r="AH18" s="53"/>
      <c r="AI18" s="53"/>
      <c r="AJ18" s="53"/>
      <c r="AK18" s="53"/>
      <c r="AL18" s="53"/>
      <c r="AM18" s="53"/>
      <c r="AN18" s="55"/>
    </row>
    <row r="19" spans="1:40" ht="19.899999999999999" customHeight="1">
      <c r="B19" s="58" t="s">
        <v>173</v>
      </c>
      <c r="C19" s="50" t="s">
        <v>190</v>
      </c>
      <c r="D19" s="51" t="s">
        <v>67</v>
      </c>
      <c r="E19" s="52" t="s">
        <v>191</v>
      </c>
      <c r="F19" s="53">
        <v>1096214.1100000001</v>
      </c>
      <c r="G19" s="53">
        <f t="shared" si="0"/>
        <v>1096214.1100000001</v>
      </c>
      <c r="H19" s="53">
        <v>1096214.1100000001</v>
      </c>
      <c r="I19" s="53">
        <v>1096214.1100000001</v>
      </c>
      <c r="J19" s="53"/>
      <c r="K19" s="53"/>
      <c r="L19" s="53"/>
      <c r="M19" s="53"/>
      <c r="N19" s="53"/>
      <c r="O19" s="53"/>
      <c r="P19" s="53"/>
      <c r="Q19" s="53"/>
      <c r="R19" s="53"/>
      <c r="S19" s="53"/>
      <c r="T19" s="53"/>
      <c r="U19" s="53"/>
      <c r="V19" s="53"/>
      <c r="W19" s="53"/>
      <c r="X19" s="53"/>
      <c r="Y19" s="53"/>
      <c r="Z19" s="53"/>
      <c r="AA19" s="53"/>
      <c r="AB19" s="53"/>
      <c r="AC19" s="53"/>
      <c r="AD19" s="53"/>
      <c r="AE19" s="53"/>
      <c r="AF19" s="53"/>
      <c r="AG19" s="53"/>
      <c r="AH19" s="53"/>
      <c r="AI19" s="53"/>
      <c r="AJ19" s="53"/>
      <c r="AK19" s="53"/>
      <c r="AL19" s="53"/>
      <c r="AM19" s="53"/>
      <c r="AN19" s="55"/>
    </row>
    <row r="20" spans="1:40" ht="19.899999999999999" customHeight="1">
      <c r="B20" s="58" t="s">
        <v>173</v>
      </c>
      <c r="C20" s="50" t="s">
        <v>192</v>
      </c>
      <c r="D20" s="51" t="s">
        <v>67</v>
      </c>
      <c r="E20" s="52" t="s">
        <v>193</v>
      </c>
      <c r="F20" s="53">
        <v>36000</v>
      </c>
      <c r="G20" s="53">
        <f t="shared" si="0"/>
        <v>36000</v>
      </c>
      <c r="H20" s="53">
        <v>36000</v>
      </c>
      <c r="I20" s="53">
        <v>36000</v>
      </c>
      <c r="J20" s="53"/>
      <c r="K20" s="53"/>
      <c r="L20" s="53"/>
      <c r="M20" s="53"/>
      <c r="N20" s="53"/>
      <c r="O20" s="53"/>
      <c r="P20" s="53"/>
      <c r="Q20" s="53"/>
      <c r="R20" s="53"/>
      <c r="S20" s="53"/>
      <c r="T20" s="53"/>
      <c r="U20" s="53"/>
      <c r="V20" s="53"/>
      <c r="W20" s="53"/>
      <c r="X20" s="53"/>
      <c r="Y20" s="53"/>
      <c r="Z20" s="53"/>
      <c r="AA20" s="53"/>
      <c r="AB20" s="53"/>
      <c r="AC20" s="53"/>
      <c r="AD20" s="53"/>
      <c r="AE20" s="53"/>
      <c r="AF20" s="53"/>
      <c r="AG20" s="53"/>
      <c r="AH20" s="53"/>
      <c r="AI20" s="53"/>
      <c r="AJ20" s="53"/>
      <c r="AK20" s="53"/>
      <c r="AL20" s="53"/>
      <c r="AM20" s="53"/>
      <c r="AN20" s="55"/>
    </row>
    <row r="21" spans="1:40" ht="19.899999999999999" customHeight="1">
      <c r="B21" s="58" t="s">
        <v>173</v>
      </c>
      <c r="C21" s="50" t="s">
        <v>194</v>
      </c>
      <c r="D21" s="51" t="s">
        <v>67</v>
      </c>
      <c r="E21" s="52" t="s">
        <v>195</v>
      </c>
      <c r="F21" s="53">
        <v>586320</v>
      </c>
      <c r="G21" s="53">
        <f t="shared" si="0"/>
        <v>586320</v>
      </c>
      <c r="H21" s="53">
        <v>586320</v>
      </c>
      <c r="I21" s="53">
        <v>586320</v>
      </c>
      <c r="J21" s="53"/>
      <c r="K21" s="53"/>
      <c r="L21" s="53"/>
      <c r="M21" s="53"/>
      <c r="N21" s="53"/>
      <c r="O21" s="53"/>
      <c r="P21" s="53"/>
      <c r="Q21" s="53"/>
      <c r="R21" s="53"/>
      <c r="S21" s="53"/>
      <c r="T21" s="53"/>
      <c r="U21" s="53"/>
      <c r="V21" s="53"/>
      <c r="W21" s="53"/>
      <c r="X21" s="53"/>
      <c r="Y21" s="53"/>
      <c r="Z21" s="53"/>
      <c r="AA21" s="53"/>
      <c r="AB21" s="53"/>
      <c r="AC21" s="53"/>
      <c r="AD21" s="53"/>
      <c r="AE21" s="53"/>
      <c r="AF21" s="53"/>
      <c r="AG21" s="53"/>
      <c r="AH21" s="53"/>
      <c r="AI21" s="53"/>
      <c r="AJ21" s="53"/>
      <c r="AK21" s="53"/>
      <c r="AL21" s="53"/>
      <c r="AM21" s="53"/>
      <c r="AN21" s="55"/>
    </row>
    <row r="22" spans="1:40" ht="19.899999999999999" customHeight="1">
      <c r="B22" s="50" t="s">
        <v>23</v>
      </c>
      <c r="C22" s="50" t="s">
        <v>23</v>
      </c>
      <c r="D22" s="51"/>
      <c r="E22" s="52" t="s">
        <v>196</v>
      </c>
      <c r="F22" s="53">
        <f>SUM(F23:F38)</f>
        <v>3285048.94</v>
      </c>
      <c r="G22" s="53">
        <f>SUM(G23:G38)</f>
        <v>3285048.94</v>
      </c>
      <c r="H22" s="53">
        <v>3160048.94</v>
      </c>
      <c r="I22" s="53">
        <v>1906428.38</v>
      </c>
      <c r="J22" s="53">
        <f>SUM(J23:J38)</f>
        <v>1378620.56</v>
      </c>
      <c r="K22" s="53"/>
      <c r="L22" s="53"/>
      <c r="M22" s="53"/>
      <c r="N22" s="53"/>
      <c r="O22" s="53"/>
      <c r="P22" s="53"/>
      <c r="Q22" s="53"/>
      <c r="R22" s="53"/>
      <c r="S22" s="53"/>
      <c r="T22" s="53"/>
      <c r="U22" s="53"/>
      <c r="V22" s="53"/>
      <c r="W22" s="53"/>
      <c r="X22" s="53"/>
      <c r="Y22" s="53"/>
      <c r="Z22" s="53"/>
      <c r="AA22" s="53"/>
      <c r="AB22" s="53"/>
      <c r="AC22" s="53"/>
      <c r="AD22" s="53"/>
      <c r="AE22" s="53"/>
      <c r="AF22" s="53"/>
      <c r="AG22" s="53"/>
      <c r="AH22" s="53"/>
      <c r="AI22" s="53"/>
      <c r="AJ22" s="53"/>
      <c r="AK22" s="53"/>
      <c r="AL22" s="53"/>
      <c r="AM22" s="53"/>
      <c r="AN22" s="55"/>
    </row>
    <row r="23" spans="1:40" ht="19.899999999999999" customHeight="1">
      <c r="A23" s="23"/>
      <c r="B23" s="58" t="s">
        <v>197</v>
      </c>
      <c r="C23" s="50" t="s">
        <v>174</v>
      </c>
      <c r="D23" s="51" t="s">
        <v>67</v>
      </c>
      <c r="E23" s="52" t="s">
        <v>198</v>
      </c>
      <c r="F23" s="53">
        <v>1011817</v>
      </c>
      <c r="G23" s="53">
        <f t="shared" si="0"/>
        <v>1011817</v>
      </c>
      <c r="H23" s="53">
        <v>1011817</v>
      </c>
      <c r="I23" s="53">
        <v>742000</v>
      </c>
      <c r="J23" s="53">
        <v>269817</v>
      </c>
      <c r="K23" s="53"/>
      <c r="L23" s="53"/>
      <c r="M23" s="53"/>
      <c r="N23" s="53"/>
      <c r="O23" s="53"/>
      <c r="P23" s="53"/>
      <c r="Q23" s="53"/>
      <c r="R23" s="53"/>
      <c r="S23" s="53"/>
      <c r="T23" s="53"/>
      <c r="U23" s="53"/>
      <c r="V23" s="53"/>
      <c r="W23" s="53"/>
      <c r="X23" s="53"/>
      <c r="Y23" s="53"/>
      <c r="Z23" s="53"/>
      <c r="AA23" s="53"/>
      <c r="AB23" s="53"/>
      <c r="AC23" s="53"/>
      <c r="AD23" s="53"/>
      <c r="AE23" s="53"/>
      <c r="AF23" s="53"/>
      <c r="AG23" s="53"/>
      <c r="AH23" s="53"/>
      <c r="AI23" s="53"/>
      <c r="AJ23" s="53"/>
      <c r="AK23" s="53"/>
      <c r="AL23" s="53"/>
      <c r="AM23" s="53"/>
      <c r="AN23" s="55"/>
    </row>
    <row r="24" spans="1:40" ht="19.899999999999999" customHeight="1">
      <c r="B24" s="58" t="s">
        <v>197</v>
      </c>
      <c r="C24" s="50" t="s">
        <v>199</v>
      </c>
      <c r="D24" s="51" t="s">
        <v>67</v>
      </c>
      <c r="E24" s="52" t="s">
        <v>200</v>
      </c>
      <c r="F24" s="53">
        <v>25600</v>
      </c>
      <c r="G24" s="53">
        <f t="shared" si="0"/>
        <v>25600</v>
      </c>
      <c r="H24" s="53">
        <v>25600</v>
      </c>
      <c r="I24" s="53">
        <v>25600</v>
      </c>
      <c r="J24" s="53"/>
      <c r="K24" s="53"/>
      <c r="L24" s="53"/>
      <c r="M24" s="53"/>
      <c r="N24" s="53"/>
      <c r="O24" s="53"/>
      <c r="P24" s="53"/>
      <c r="Q24" s="53"/>
      <c r="R24" s="53"/>
      <c r="S24" s="53"/>
      <c r="T24" s="53"/>
      <c r="U24" s="53"/>
      <c r="V24" s="53"/>
      <c r="W24" s="53"/>
      <c r="X24" s="53"/>
      <c r="Y24" s="53"/>
      <c r="Z24" s="53"/>
      <c r="AA24" s="53"/>
      <c r="AB24" s="53"/>
      <c r="AC24" s="53"/>
      <c r="AD24" s="53"/>
      <c r="AE24" s="53"/>
      <c r="AF24" s="53"/>
      <c r="AG24" s="53"/>
      <c r="AH24" s="53"/>
      <c r="AI24" s="53"/>
      <c r="AJ24" s="53"/>
      <c r="AK24" s="53"/>
      <c r="AL24" s="53"/>
      <c r="AM24" s="53"/>
      <c r="AN24" s="55"/>
    </row>
    <row r="25" spans="1:40" ht="19.899999999999999" customHeight="1">
      <c r="B25" s="58" t="s">
        <v>197</v>
      </c>
      <c r="C25" s="50" t="s">
        <v>201</v>
      </c>
      <c r="D25" s="51" t="s">
        <v>67</v>
      </c>
      <c r="E25" s="52" t="s">
        <v>202</v>
      </c>
      <c r="F25" s="53">
        <v>38400</v>
      </c>
      <c r="G25" s="53">
        <f t="shared" si="0"/>
        <v>38400</v>
      </c>
      <c r="H25" s="53">
        <v>38400</v>
      </c>
      <c r="I25" s="53">
        <v>38400</v>
      </c>
      <c r="J25" s="53"/>
      <c r="K25" s="53"/>
      <c r="L25" s="53"/>
      <c r="M25" s="53"/>
      <c r="N25" s="53"/>
      <c r="O25" s="53"/>
      <c r="P25" s="53"/>
      <c r="Q25" s="53"/>
      <c r="R25" s="53"/>
      <c r="S25" s="53"/>
      <c r="T25" s="53"/>
      <c r="U25" s="53"/>
      <c r="V25" s="53"/>
      <c r="W25" s="53"/>
      <c r="X25" s="53"/>
      <c r="Y25" s="53"/>
      <c r="Z25" s="53"/>
      <c r="AA25" s="53"/>
      <c r="AB25" s="53"/>
      <c r="AC25" s="53"/>
      <c r="AD25" s="53"/>
      <c r="AE25" s="53"/>
      <c r="AF25" s="53"/>
      <c r="AG25" s="53"/>
      <c r="AH25" s="53"/>
      <c r="AI25" s="53"/>
      <c r="AJ25" s="53"/>
      <c r="AK25" s="53"/>
      <c r="AL25" s="53"/>
      <c r="AM25" s="53"/>
      <c r="AN25" s="55"/>
    </row>
    <row r="26" spans="1:40" ht="19.899999999999999" customHeight="1">
      <c r="B26" s="58" t="s">
        <v>197</v>
      </c>
      <c r="C26" s="50" t="s">
        <v>180</v>
      </c>
      <c r="D26" s="51" t="s">
        <v>67</v>
      </c>
      <c r="E26" s="52" t="s">
        <v>203</v>
      </c>
      <c r="F26" s="53">
        <v>25600</v>
      </c>
      <c r="G26" s="53">
        <f t="shared" si="0"/>
        <v>25600</v>
      </c>
      <c r="H26" s="53">
        <v>25600</v>
      </c>
      <c r="I26" s="53">
        <v>25600</v>
      </c>
      <c r="J26" s="53"/>
      <c r="K26" s="53"/>
      <c r="L26" s="53"/>
      <c r="M26" s="53"/>
      <c r="N26" s="53"/>
      <c r="O26" s="53"/>
      <c r="P26" s="53"/>
      <c r="Q26" s="53"/>
      <c r="R26" s="53"/>
      <c r="S26" s="53"/>
      <c r="T26" s="53"/>
      <c r="U26" s="53"/>
      <c r="V26" s="53"/>
      <c r="W26" s="53"/>
      <c r="X26" s="53"/>
      <c r="Y26" s="53"/>
      <c r="Z26" s="53"/>
      <c r="AA26" s="53"/>
      <c r="AB26" s="53"/>
      <c r="AC26" s="53"/>
      <c r="AD26" s="53"/>
      <c r="AE26" s="53"/>
      <c r="AF26" s="53"/>
      <c r="AG26" s="53"/>
      <c r="AH26" s="53"/>
      <c r="AI26" s="53"/>
      <c r="AJ26" s="53"/>
      <c r="AK26" s="53"/>
      <c r="AL26" s="53"/>
      <c r="AM26" s="53"/>
      <c r="AN26" s="55"/>
    </row>
    <row r="27" spans="1:40" ht="19.899999999999999" customHeight="1">
      <c r="B27" s="58" t="s">
        <v>197</v>
      </c>
      <c r="C27" s="50" t="s">
        <v>186</v>
      </c>
      <c r="D27" s="51" t="s">
        <v>67</v>
      </c>
      <c r="E27" s="52" t="s">
        <v>204</v>
      </c>
      <c r="F27" s="53">
        <v>214000</v>
      </c>
      <c r="G27" s="53">
        <f t="shared" si="0"/>
        <v>214000</v>
      </c>
      <c r="H27" s="53">
        <v>214000</v>
      </c>
      <c r="I27" s="53">
        <v>204000</v>
      </c>
      <c r="J27" s="53">
        <v>10000</v>
      </c>
      <c r="K27" s="53"/>
      <c r="L27" s="53"/>
      <c r="M27" s="53"/>
      <c r="N27" s="53"/>
      <c r="O27" s="53"/>
      <c r="P27" s="53"/>
      <c r="Q27" s="53"/>
      <c r="R27" s="53"/>
      <c r="S27" s="53"/>
      <c r="T27" s="53"/>
      <c r="U27" s="53"/>
      <c r="V27" s="53"/>
      <c r="W27" s="53"/>
      <c r="X27" s="53"/>
      <c r="Y27" s="53"/>
      <c r="Z27" s="53"/>
      <c r="AA27" s="53"/>
      <c r="AB27" s="53"/>
      <c r="AC27" s="53"/>
      <c r="AD27" s="53"/>
      <c r="AE27" s="53"/>
      <c r="AF27" s="53"/>
      <c r="AG27" s="53"/>
      <c r="AH27" s="53"/>
      <c r="AI27" s="53"/>
      <c r="AJ27" s="53"/>
      <c r="AK27" s="53"/>
      <c r="AL27" s="53"/>
      <c r="AM27" s="53"/>
      <c r="AN27" s="55"/>
    </row>
    <row r="28" spans="1:40" ht="19.899999999999999" customHeight="1">
      <c r="B28" s="58" t="s">
        <v>197</v>
      </c>
      <c r="C28" s="50" t="s">
        <v>190</v>
      </c>
      <c r="D28" s="51" t="s">
        <v>67</v>
      </c>
      <c r="E28" s="52" t="s">
        <v>205</v>
      </c>
      <c r="F28" s="53">
        <v>1200</v>
      </c>
      <c r="G28" s="53">
        <f t="shared" si="0"/>
        <v>1200</v>
      </c>
      <c r="H28" s="53">
        <v>1200</v>
      </c>
      <c r="I28" s="53">
        <v>1200</v>
      </c>
      <c r="J28" s="53"/>
      <c r="K28" s="53"/>
      <c r="L28" s="53"/>
      <c r="M28" s="53"/>
      <c r="N28" s="53"/>
      <c r="O28" s="53"/>
      <c r="P28" s="53"/>
      <c r="Q28" s="53"/>
      <c r="R28" s="53"/>
      <c r="S28" s="53"/>
      <c r="T28" s="53"/>
      <c r="U28" s="53"/>
      <c r="V28" s="53"/>
      <c r="W28" s="53"/>
      <c r="X28" s="53"/>
      <c r="Y28" s="53"/>
      <c r="Z28" s="53"/>
      <c r="AA28" s="53"/>
      <c r="AB28" s="53"/>
      <c r="AC28" s="53"/>
      <c r="AD28" s="53"/>
      <c r="AE28" s="53"/>
      <c r="AF28" s="53"/>
      <c r="AG28" s="53"/>
      <c r="AH28" s="53"/>
      <c r="AI28" s="53"/>
      <c r="AJ28" s="53"/>
      <c r="AK28" s="53"/>
      <c r="AL28" s="53"/>
      <c r="AM28" s="53"/>
      <c r="AN28" s="55"/>
    </row>
    <row r="29" spans="1:40" ht="19.899999999999999" customHeight="1">
      <c r="B29" s="58" t="s">
        <v>197</v>
      </c>
      <c r="C29" s="50" t="s">
        <v>206</v>
      </c>
      <c r="D29" s="51" t="s">
        <v>67</v>
      </c>
      <c r="E29" s="52" t="s">
        <v>207</v>
      </c>
      <c r="F29" s="53">
        <v>93000</v>
      </c>
      <c r="G29" s="53">
        <f t="shared" si="0"/>
        <v>93000</v>
      </c>
      <c r="H29" s="53">
        <v>93000</v>
      </c>
      <c r="I29" s="53">
        <v>51400</v>
      </c>
      <c r="J29" s="53">
        <v>41600</v>
      </c>
      <c r="K29" s="53"/>
      <c r="L29" s="53"/>
      <c r="M29" s="53"/>
      <c r="N29" s="53"/>
      <c r="O29" s="53"/>
      <c r="P29" s="53"/>
      <c r="Q29" s="53"/>
      <c r="R29" s="53"/>
      <c r="S29" s="53"/>
      <c r="T29" s="53"/>
      <c r="U29" s="53"/>
      <c r="V29" s="53"/>
      <c r="W29" s="53"/>
      <c r="X29" s="53"/>
      <c r="Y29" s="53"/>
      <c r="Z29" s="53"/>
      <c r="AA29" s="53"/>
      <c r="AB29" s="53"/>
      <c r="AC29" s="53"/>
      <c r="AD29" s="53"/>
      <c r="AE29" s="53"/>
      <c r="AF29" s="53"/>
      <c r="AG29" s="53"/>
      <c r="AH29" s="53"/>
      <c r="AI29" s="53"/>
      <c r="AJ29" s="53"/>
      <c r="AK29" s="53"/>
      <c r="AL29" s="53"/>
      <c r="AM29" s="53"/>
      <c r="AN29" s="55"/>
    </row>
    <row r="30" spans="1:40" ht="19.899999999999999" customHeight="1">
      <c r="B30" s="58" t="s">
        <v>197</v>
      </c>
      <c r="C30" s="50" t="s">
        <v>208</v>
      </c>
      <c r="D30" s="51" t="s">
        <v>67</v>
      </c>
      <c r="E30" s="52" t="s">
        <v>209</v>
      </c>
      <c r="F30" s="53">
        <v>13200</v>
      </c>
      <c r="G30" s="53">
        <f t="shared" si="0"/>
        <v>13200</v>
      </c>
      <c r="H30" s="53">
        <v>13200</v>
      </c>
      <c r="I30" s="53">
        <v>13200</v>
      </c>
      <c r="J30" s="53"/>
      <c r="K30" s="53"/>
      <c r="L30" s="53"/>
      <c r="M30" s="53"/>
      <c r="N30" s="53"/>
      <c r="O30" s="53"/>
      <c r="P30" s="53"/>
      <c r="Q30" s="53"/>
      <c r="R30" s="53"/>
      <c r="S30" s="53"/>
      <c r="T30" s="53"/>
      <c r="U30" s="53"/>
      <c r="V30" s="53"/>
      <c r="W30" s="53"/>
      <c r="X30" s="53"/>
      <c r="Y30" s="53"/>
      <c r="Z30" s="53"/>
      <c r="AA30" s="53"/>
      <c r="AB30" s="53"/>
      <c r="AC30" s="53"/>
      <c r="AD30" s="53"/>
      <c r="AE30" s="53"/>
      <c r="AF30" s="53"/>
      <c r="AG30" s="53"/>
      <c r="AH30" s="53"/>
      <c r="AI30" s="53"/>
      <c r="AJ30" s="53"/>
      <c r="AK30" s="53"/>
      <c r="AL30" s="53"/>
      <c r="AM30" s="53"/>
      <c r="AN30" s="55"/>
    </row>
    <row r="31" spans="1:40" ht="19.899999999999999" customHeight="1">
      <c r="B31" s="58" t="s">
        <v>197</v>
      </c>
      <c r="C31" s="50" t="s">
        <v>210</v>
      </c>
      <c r="D31" s="51" t="s">
        <v>67</v>
      </c>
      <c r="E31" s="52" t="s">
        <v>211</v>
      </c>
      <c r="F31" s="53">
        <v>9600</v>
      </c>
      <c r="G31" s="53">
        <f t="shared" si="0"/>
        <v>9600</v>
      </c>
      <c r="H31" s="53">
        <v>9600</v>
      </c>
      <c r="I31" s="53">
        <v>9600</v>
      </c>
      <c r="J31" s="53"/>
      <c r="K31" s="53"/>
      <c r="L31" s="53"/>
      <c r="M31" s="53"/>
      <c r="N31" s="53"/>
      <c r="O31" s="53"/>
      <c r="P31" s="53"/>
      <c r="Q31" s="53"/>
      <c r="R31" s="53"/>
      <c r="S31" s="53"/>
      <c r="T31" s="53"/>
      <c r="U31" s="53"/>
      <c r="V31" s="53"/>
      <c r="W31" s="53"/>
      <c r="X31" s="53"/>
      <c r="Y31" s="53"/>
      <c r="Z31" s="53"/>
      <c r="AA31" s="53"/>
      <c r="AB31" s="53"/>
      <c r="AC31" s="53"/>
      <c r="AD31" s="53"/>
      <c r="AE31" s="53"/>
      <c r="AF31" s="53"/>
      <c r="AG31" s="53"/>
      <c r="AH31" s="53"/>
      <c r="AI31" s="53"/>
      <c r="AJ31" s="53"/>
      <c r="AK31" s="53"/>
      <c r="AL31" s="53"/>
      <c r="AM31" s="53"/>
      <c r="AN31" s="55"/>
    </row>
    <row r="32" spans="1:40" ht="19.899999999999999" customHeight="1">
      <c r="B32" s="58" t="s">
        <v>197</v>
      </c>
      <c r="C32" s="50" t="s">
        <v>212</v>
      </c>
      <c r="D32" s="51" t="s">
        <v>67</v>
      </c>
      <c r="E32" s="52" t="s">
        <v>213</v>
      </c>
      <c r="F32" s="53">
        <v>1034203.56</v>
      </c>
      <c r="G32" s="53">
        <f t="shared" si="0"/>
        <v>1034203.56</v>
      </c>
      <c r="H32" s="53">
        <v>1034203.56</v>
      </c>
      <c r="I32" s="53">
        <v>102000</v>
      </c>
      <c r="J32" s="53">
        <v>932203.56</v>
      </c>
      <c r="K32" s="53"/>
      <c r="L32" s="53"/>
      <c r="M32" s="53"/>
      <c r="N32" s="53"/>
      <c r="O32" s="53"/>
      <c r="P32" s="53"/>
      <c r="Q32" s="53"/>
      <c r="R32" s="53"/>
      <c r="S32" s="53"/>
      <c r="T32" s="53"/>
      <c r="U32" s="53"/>
      <c r="V32" s="53"/>
      <c r="W32" s="53"/>
      <c r="X32" s="53"/>
      <c r="Y32" s="53"/>
      <c r="Z32" s="53"/>
      <c r="AA32" s="53"/>
      <c r="AB32" s="53"/>
      <c r="AC32" s="53"/>
      <c r="AD32" s="53"/>
      <c r="AE32" s="53"/>
      <c r="AF32" s="53"/>
      <c r="AG32" s="53"/>
      <c r="AH32" s="53"/>
      <c r="AI32" s="53"/>
      <c r="AJ32" s="53"/>
      <c r="AK32" s="53"/>
      <c r="AL32" s="53"/>
      <c r="AM32" s="53"/>
      <c r="AN32" s="55"/>
    </row>
    <row r="33" spans="1:40" ht="19.899999999999999" customHeight="1">
      <c r="B33" s="58" t="s">
        <v>197</v>
      </c>
      <c r="C33" s="50" t="s">
        <v>214</v>
      </c>
      <c r="D33" s="51" t="s">
        <v>67</v>
      </c>
      <c r="E33" s="52" t="s">
        <v>215</v>
      </c>
      <c r="F33" s="53">
        <v>10200</v>
      </c>
      <c r="G33" s="53">
        <f t="shared" si="0"/>
        <v>10200</v>
      </c>
      <c r="H33" s="53">
        <v>10200</v>
      </c>
      <c r="I33" s="53">
        <v>10200</v>
      </c>
      <c r="J33" s="53"/>
      <c r="K33" s="53"/>
      <c r="L33" s="53"/>
      <c r="M33" s="53"/>
      <c r="N33" s="53"/>
      <c r="O33" s="53"/>
      <c r="P33" s="53"/>
      <c r="Q33" s="53"/>
      <c r="R33" s="53"/>
      <c r="S33" s="53"/>
      <c r="T33" s="53"/>
      <c r="U33" s="53"/>
      <c r="V33" s="53"/>
      <c r="W33" s="53"/>
      <c r="X33" s="53"/>
      <c r="Y33" s="53"/>
      <c r="Z33" s="53"/>
      <c r="AA33" s="53"/>
      <c r="AB33" s="53"/>
      <c r="AC33" s="53"/>
      <c r="AD33" s="53"/>
      <c r="AE33" s="53"/>
      <c r="AF33" s="53"/>
      <c r="AG33" s="53"/>
      <c r="AH33" s="53"/>
      <c r="AI33" s="53"/>
      <c r="AJ33" s="53"/>
      <c r="AK33" s="53"/>
      <c r="AL33" s="53"/>
      <c r="AM33" s="53"/>
      <c r="AN33" s="55"/>
    </row>
    <row r="34" spans="1:40" ht="19.899999999999999" customHeight="1">
      <c r="B34" s="58" t="s">
        <v>197</v>
      </c>
      <c r="C34" s="50" t="s">
        <v>216</v>
      </c>
      <c r="D34" s="51" t="s">
        <v>67</v>
      </c>
      <c r="E34" s="52" t="s">
        <v>217</v>
      </c>
      <c r="F34" s="53">
        <v>162369.14000000001</v>
      </c>
      <c r="G34" s="53">
        <f t="shared" si="0"/>
        <v>162369.14000000001</v>
      </c>
      <c r="H34" s="53">
        <v>162369.14000000001</v>
      </c>
      <c r="I34" s="53">
        <v>162369.14000000001</v>
      </c>
      <c r="J34" s="53"/>
      <c r="K34" s="53"/>
      <c r="L34" s="53"/>
      <c r="M34" s="53"/>
      <c r="N34" s="53"/>
      <c r="O34" s="53"/>
      <c r="P34" s="53"/>
      <c r="Q34" s="53"/>
      <c r="R34" s="53"/>
      <c r="S34" s="53"/>
      <c r="T34" s="53"/>
      <c r="U34" s="53"/>
      <c r="V34" s="53"/>
      <c r="W34" s="53"/>
      <c r="X34" s="53"/>
      <c r="Y34" s="53"/>
      <c r="Z34" s="53"/>
      <c r="AA34" s="53"/>
      <c r="AB34" s="53"/>
      <c r="AC34" s="53"/>
      <c r="AD34" s="53"/>
      <c r="AE34" s="53"/>
      <c r="AF34" s="53"/>
      <c r="AG34" s="53"/>
      <c r="AH34" s="53"/>
      <c r="AI34" s="53"/>
      <c r="AJ34" s="53"/>
      <c r="AK34" s="53"/>
      <c r="AL34" s="53"/>
      <c r="AM34" s="53"/>
      <c r="AN34" s="55"/>
    </row>
    <row r="35" spans="1:40" ht="19.899999999999999" customHeight="1">
      <c r="B35" s="58" t="s">
        <v>197</v>
      </c>
      <c r="C35" s="50" t="s">
        <v>218</v>
      </c>
      <c r="D35" s="51" t="s">
        <v>67</v>
      </c>
      <c r="E35" s="52" t="s">
        <v>219</v>
      </c>
      <c r="F35" s="53">
        <v>77439.240000000005</v>
      </c>
      <c r="G35" s="53">
        <f t="shared" si="0"/>
        <v>77439.240000000005</v>
      </c>
      <c r="H35" s="53">
        <v>77439.240000000005</v>
      </c>
      <c r="I35" s="53">
        <v>77439.240000000005</v>
      </c>
      <c r="J35" s="53"/>
      <c r="K35" s="53"/>
      <c r="L35" s="53"/>
      <c r="M35" s="53"/>
      <c r="N35" s="53"/>
      <c r="O35" s="53"/>
      <c r="P35" s="53"/>
      <c r="Q35" s="53"/>
      <c r="R35" s="53"/>
      <c r="S35" s="53"/>
      <c r="T35" s="53"/>
      <c r="U35" s="53"/>
      <c r="V35" s="53"/>
      <c r="W35" s="53"/>
      <c r="X35" s="53"/>
      <c r="Y35" s="53"/>
      <c r="Z35" s="53"/>
      <c r="AA35" s="53"/>
      <c r="AB35" s="53"/>
      <c r="AC35" s="53"/>
      <c r="AD35" s="53"/>
      <c r="AE35" s="53"/>
      <c r="AF35" s="53"/>
      <c r="AG35" s="53"/>
      <c r="AH35" s="53"/>
      <c r="AI35" s="53"/>
      <c r="AJ35" s="53"/>
      <c r="AK35" s="53"/>
      <c r="AL35" s="53"/>
      <c r="AM35" s="53"/>
      <c r="AN35" s="55"/>
    </row>
    <row r="36" spans="1:40" ht="19.899999999999999" customHeight="1">
      <c r="B36" s="58" t="s">
        <v>197</v>
      </c>
      <c r="C36" s="50" t="s">
        <v>220</v>
      </c>
      <c r="D36" s="51" t="s">
        <v>67</v>
      </c>
      <c r="E36" s="52" t="s">
        <v>221</v>
      </c>
      <c r="F36" s="53">
        <v>94620</v>
      </c>
      <c r="G36" s="53">
        <f t="shared" si="0"/>
        <v>94620</v>
      </c>
      <c r="H36" s="53">
        <v>94620</v>
      </c>
      <c r="I36" s="53">
        <v>94620</v>
      </c>
      <c r="J36" s="53"/>
      <c r="K36" s="53"/>
      <c r="L36" s="53"/>
      <c r="M36" s="53"/>
      <c r="N36" s="53"/>
      <c r="O36" s="53"/>
      <c r="P36" s="53"/>
      <c r="Q36" s="53"/>
      <c r="R36" s="53"/>
      <c r="S36" s="53"/>
      <c r="T36" s="53"/>
      <c r="U36" s="53"/>
      <c r="V36" s="53"/>
      <c r="W36" s="53"/>
      <c r="X36" s="53"/>
      <c r="Y36" s="53"/>
      <c r="Z36" s="53"/>
      <c r="AA36" s="53"/>
      <c r="AB36" s="53"/>
      <c r="AC36" s="53"/>
      <c r="AD36" s="53"/>
      <c r="AE36" s="53"/>
      <c r="AF36" s="53"/>
      <c r="AG36" s="53"/>
      <c r="AH36" s="53"/>
      <c r="AI36" s="53"/>
      <c r="AJ36" s="53"/>
      <c r="AK36" s="53"/>
      <c r="AL36" s="53"/>
      <c r="AM36" s="53"/>
      <c r="AN36" s="55"/>
    </row>
    <row r="37" spans="1:40" ht="19.899999999999999" customHeight="1">
      <c r="B37" s="58" t="s">
        <v>197</v>
      </c>
      <c r="C37" s="50" t="s">
        <v>222</v>
      </c>
      <c r="D37" s="51" t="s">
        <v>67</v>
      </c>
      <c r="E37" s="52" t="s">
        <v>223</v>
      </c>
      <c r="F37" s="53">
        <v>301800</v>
      </c>
      <c r="G37" s="53">
        <f t="shared" si="0"/>
        <v>301800</v>
      </c>
      <c r="H37" s="53">
        <v>301800</v>
      </c>
      <c r="I37" s="53">
        <v>301800</v>
      </c>
      <c r="J37" s="53"/>
      <c r="K37" s="53"/>
      <c r="L37" s="53"/>
      <c r="M37" s="53"/>
      <c r="N37" s="53"/>
      <c r="O37" s="53"/>
      <c r="P37" s="53"/>
      <c r="Q37" s="53"/>
      <c r="R37" s="53"/>
      <c r="S37" s="53"/>
      <c r="T37" s="53"/>
      <c r="U37" s="53"/>
      <c r="V37" s="53"/>
      <c r="W37" s="53"/>
      <c r="X37" s="53"/>
      <c r="Y37" s="53"/>
      <c r="Z37" s="53"/>
      <c r="AA37" s="53"/>
      <c r="AB37" s="53"/>
      <c r="AC37" s="53"/>
      <c r="AD37" s="53"/>
      <c r="AE37" s="53"/>
      <c r="AF37" s="53"/>
      <c r="AG37" s="53"/>
      <c r="AH37" s="53"/>
      <c r="AI37" s="53"/>
      <c r="AJ37" s="53"/>
      <c r="AK37" s="53"/>
      <c r="AL37" s="53"/>
      <c r="AM37" s="53"/>
      <c r="AN37" s="55"/>
    </row>
    <row r="38" spans="1:40" ht="19.899999999999999" customHeight="1">
      <c r="B38" s="58" t="s">
        <v>197</v>
      </c>
      <c r="C38" s="50" t="s">
        <v>194</v>
      </c>
      <c r="D38" s="51" t="s">
        <v>67</v>
      </c>
      <c r="E38" s="52" t="s">
        <v>224</v>
      </c>
      <c r="F38" s="53">
        <v>172000</v>
      </c>
      <c r="G38" s="53">
        <f t="shared" si="0"/>
        <v>172000</v>
      </c>
      <c r="H38" s="53">
        <f>SUM(I38:J38)</f>
        <v>172000</v>
      </c>
      <c r="I38" s="53">
        <v>47000</v>
      </c>
      <c r="J38" s="53">
        <v>125000</v>
      </c>
      <c r="K38" s="53"/>
      <c r="L38" s="53"/>
      <c r="M38" s="53"/>
      <c r="N38" s="53"/>
      <c r="O38" s="53"/>
      <c r="P38" s="53"/>
      <c r="Q38" s="53"/>
      <c r="R38" s="53"/>
      <c r="S38" s="53"/>
      <c r="T38" s="53"/>
      <c r="U38" s="53"/>
      <c r="V38" s="53"/>
      <c r="W38" s="53"/>
      <c r="X38" s="53"/>
      <c r="Y38" s="53"/>
      <c r="Z38" s="53"/>
      <c r="AA38" s="53"/>
      <c r="AB38" s="53"/>
      <c r="AC38" s="53"/>
      <c r="AD38" s="53"/>
      <c r="AE38" s="53"/>
      <c r="AF38" s="53"/>
      <c r="AG38" s="53"/>
      <c r="AH38" s="53"/>
      <c r="AI38" s="53"/>
      <c r="AJ38" s="53"/>
      <c r="AK38" s="53"/>
      <c r="AL38" s="53"/>
      <c r="AM38" s="53"/>
      <c r="AN38" s="55"/>
    </row>
    <row r="39" spans="1:40" ht="19.899999999999999" customHeight="1">
      <c r="B39" s="50" t="s">
        <v>23</v>
      </c>
      <c r="C39" s="50" t="s">
        <v>23</v>
      </c>
      <c r="D39" s="51"/>
      <c r="E39" s="52" t="s">
        <v>225</v>
      </c>
      <c r="F39" s="53">
        <v>4809846.9000000004</v>
      </c>
      <c r="G39" s="53">
        <f>SUM(G40:G43)</f>
        <v>4809846.9000000004</v>
      </c>
      <c r="H39" s="53">
        <v>4809846.9000000004</v>
      </c>
      <c r="I39" s="53">
        <v>3906046.9</v>
      </c>
      <c r="J39" s="53">
        <v>903800</v>
      </c>
      <c r="K39" s="53"/>
      <c r="L39" s="53"/>
      <c r="M39" s="53"/>
      <c r="N39" s="53"/>
      <c r="O39" s="53"/>
      <c r="P39" s="53"/>
      <c r="Q39" s="53"/>
      <c r="R39" s="53"/>
      <c r="S39" s="53"/>
      <c r="T39" s="53"/>
      <c r="U39" s="53"/>
      <c r="V39" s="53"/>
      <c r="W39" s="53"/>
      <c r="X39" s="53"/>
      <c r="Y39" s="53"/>
      <c r="Z39" s="53"/>
      <c r="AA39" s="53"/>
      <c r="AB39" s="53"/>
      <c r="AC39" s="53"/>
      <c r="AD39" s="53"/>
      <c r="AE39" s="53"/>
      <c r="AF39" s="53"/>
      <c r="AG39" s="53"/>
      <c r="AH39" s="53"/>
      <c r="AI39" s="53"/>
      <c r="AJ39" s="53"/>
      <c r="AK39" s="53"/>
      <c r="AL39" s="53"/>
      <c r="AM39" s="53"/>
      <c r="AN39" s="55"/>
    </row>
    <row r="40" spans="1:40" ht="19.899999999999999" customHeight="1">
      <c r="A40" s="23"/>
      <c r="B40" s="58" t="s">
        <v>226</v>
      </c>
      <c r="C40" s="50" t="s">
        <v>199</v>
      </c>
      <c r="D40" s="51" t="s">
        <v>67</v>
      </c>
      <c r="E40" s="52" t="s">
        <v>227</v>
      </c>
      <c r="F40" s="53">
        <v>3678704.84</v>
      </c>
      <c r="G40" s="53">
        <f t="shared" si="0"/>
        <v>3678704.84</v>
      </c>
      <c r="H40" s="53">
        <v>3678704.84</v>
      </c>
      <c r="I40" s="53">
        <v>3678704.84</v>
      </c>
      <c r="J40" s="53"/>
      <c r="K40" s="53"/>
      <c r="L40" s="53"/>
      <c r="M40" s="53"/>
      <c r="N40" s="53"/>
      <c r="O40" s="53"/>
      <c r="P40" s="53"/>
      <c r="Q40" s="53"/>
      <c r="R40" s="53"/>
      <c r="S40" s="53"/>
      <c r="T40" s="53"/>
      <c r="U40" s="53"/>
      <c r="V40" s="53"/>
      <c r="W40" s="53"/>
      <c r="X40" s="53"/>
      <c r="Y40" s="53"/>
      <c r="Z40" s="53"/>
      <c r="AA40" s="53"/>
      <c r="AB40" s="53"/>
      <c r="AC40" s="53"/>
      <c r="AD40" s="53"/>
      <c r="AE40" s="53"/>
      <c r="AF40" s="53"/>
      <c r="AG40" s="53"/>
      <c r="AH40" s="53"/>
      <c r="AI40" s="53"/>
      <c r="AJ40" s="53"/>
      <c r="AK40" s="53"/>
      <c r="AL40" s="53"/>
      <c r="AM40" s="53"/>
      <c r="AN40" s="55"/>
    </row>
    <row r="41" spans="1:40" ht="19.899999999999999" customHeight="1">
      <c r="B41" s="58" t="s">
        <v>226</v>
      </c>
      <c r="C41" s="50" t="s">
        <v>201</v>
      </c>
      <c r="D41" s="51" t="s">
        <v>67</v>
      </c>
      <c r="E41" s="52" t="s">
        <v>228</v>
      </c>
      <c r="F41" s="53">
        <v>903800</v>
      </c>
      <c r="G41" s="53">
        <f t="shared" si="0"/>
        <v>903800</v>
      </c>
      <c r="H41" s="53">
        <v>903800</v>
      </c>
      <c r="I41" s="53"/>
      <c r="J41" s="53">
        <v>903800</v>
      </c>
      <c r="K41" s="53"/>
      <c r="L41" s="53"/>
      <c r="M41" s="53"/>
      <c r="N41" s="53"/>
      <c r="O41" s="53"/>
      <c r="P41" s="53"/>
      <c r="Q41" s="53"/>
      <c r="R41" s="53"/>
      <c r="S41" s="53"/>
      <c r="T41" s="53"/>
      <c r="U41" s="53"/>
      <c r="V41" s="53"/>
      <c r="W41" s="53"/>
      <c r="X41" s="53"/>
      <c r="Y41" s="53"/>
      <c r="Z41" s="53"/>
      <c r="AA41" s="53"/>
      <c r="AB41" s="53"/>
      <c r="AC41" s="53"/>
      <c r="AD41" s="53"/>
      <c r="AE41" s="53"/>
      <c r="AF41" s="53"/>
      <c r="AG41" s="53"/>
      <c r="AH41" s="53"/>
      <c r="AI41" s="53"/>
      <c r="AJ41" s="53"/>
      <c r="AK41" s="53"/>
      <c r="AL41" s="53"/>
      <c r="AM41" s="53"/>
      <c r="AN41" s="55"/>
    </row>
    <row r="42" spans="1:40" ht="19.899999999999999" customHeight="1">
      <c r="B42" s="58" t="s">
        <v>226</v>
      </c>
      <c r="C42" s="50" t="s">
        <v>180</v>
      </c>
      <c r="D42" s="51" t="s">
        <v>67</v>
      </c>
      <c r="E42" s="52" t="s">
        <v>229</v>
      </c>
      <c r="F42" s="53">
        <v>227162.06</v>
      </c>
      <c r="G42" s="53">
        <f t="shared" si="0"/>
        <v>227162.06</v>
      </c>
      <c r="H42" s="53">
        <v>227162.06</v>
      </c>
      <c r="I42" s="53">
        <v>227162.06</v>
      </c>
      <c r="J42" s="53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  <c r="X42" s="53"/>
      <c r="Y42" s="53"/>
      <c r="Z42" s="53"/>
      <c r="AA42" s="53"/>
      <c r="AB42" s="53"/>
      <c r="AC42" s="53"/>
      <c r="AD42" s="53"/>
      <c r="AE42" s="53"/>
      <c r="AF42" s="53"/>
      <c r="AG42" s="53"/>
      <c r="AH42" s="53"/>
      <c r="AI42" s="53"/>
      <c r="AJ42" s="53"/>
      <c r="AK42" s="53"/>
      <c r="AL42" s="53"/>
      <c r="AM42" s="53"/>
      <c r="AN42" s="55"/>
    </row>
    <row r="43" spans="1:40" ht="19.899999999999999" customHeight="1">
      <c r="B43" s="58" t="s">
        <v>226</v>
      </c>
      <c r="C43" s="50" t="s">
        <v>230</v>
      </c>
      <c r="D43" s="51" t="s">
        <v>67</v>
      </c>
      <c r="E43" s="52" t="s">
        <v>231</v>
      </c>
      <c r="F43" s="53">
        <v>180</v>
      </c>
      <c r="G43" s="53">
        <f t="shared" si="0"/>
        <v>180</v>
      </c>
      <c r="H43" s="53">
        <v>180</v>
      </c>
      <c r="I43" s="53">
        <v>180</v>
      </c>
      <c r="J43" s="53"/>
      <c r="K43" s="53"/>
      <c r="L43" s="53"/>
      <c r="M43" s="53"/>
      <c r="N43" s="53"/>
      <c r="O43" s="53"/>
      <c r="P43" s="53"/>
      <c r="Q43" s="53"/>
      <c r="R43" s="53"/>
      <c r="S43" s="53"/>
      <c r="T43" s="53"/>
      <c r="U43" s="53"/>
      <c r="V43" s="53"/>
      <c r="W43" s="53"/>
      <c r="X43" s="53"/>
      <c r="Y43" s="53"/>
      <c r="Z43" s="53"/>
      <c r="AA43" s="53"/>
      <c r="AB43" s="53"/>
      <c r="AC43" s="53"/>
      <c r="AD43" s="53"/>
      <c r="AE43" s="53"/>
      <c r="AF43" s="53"/>
      <c r="AG43" s="53"/>
      <c r="AH43" s="53"/>
      <c r="AI43" s="53"/>
      <c r="AJ43" s="53"/>
      <c r="AK43" s="53"/>
      <c r="AL43" s="53"/>
      <c r="AM43" s="53"/>
      <c r="AN43" s="55"/>
    </row>
    <row r="44" spans="1:40" ht="8.4499999999999993" customHeight="1">
      <c r="A44" s="33"/>
      <c r="B44" s="33"/>
      <c r="C44" s="33"/>
      <c r="D44" s="54"/>
      <c r="E44" s="33"/>
      <c r="F44" s="33"/>
      <c r="G44" s="33"/>
      <c r="H44" s="33"/>
      <c r="I44" s="33"/>
      <c r="J44" s="33"/>
      <c r="K44" s="33"/>
      <c r="L44" s="33"/>
      <c r="M44" s="33"/>
      <c r="N44" s="33"/>
      <c r="O44" s="33"/>
      <c r="P44" s="33"/>
      <c r="Q44" s="33"/>
      <c r="R44" s="33"/>
      <c r="S44" s="33"/>
      <c r="T44" s="33"/>
      <c r="U44" s="33"/>
      <c r="V44" s="33"/>
      <c r="W44" s="33"/>
      <c r="X44" s="33"/>
      <c r="Y44" s="33"/>
      <c r="Z44" s="33"/>
      <c r="AA44" s="33"/>
      <c r="AB44" s="33"/>
      <c r="AC44" s="33"/>
      <c r="AD44" s="33"/>
      <c r="AE44" s="33"/>
      <c r="AF44" s="33"/>
      <c r="AG44" s="33"/>
      <c r="AH44" s="33"/>
      <c r="AI44" s="33"/>
      <c r="AJ44" s="33"/>
      <c r="AK44" s="33"/>
      <c r="AL44" s="33"/>
      <c r="AM44" s="33"/>
      <c r="AN44" s="56"/>
    </row>
  </sheetData>
  <mergeCells count="25">
    <mergeCell ref="AK5:AM5"/>
    <mergeCell ref="D5:D6"/>
    <mergeCell ref="E5:E6"/>
    <mergeCell ref="F4:F6"/>
    <mergeCell ref="G5:G6"/>
    <mergeCell ref="Q5:Q6"/>
    <mergeCell ref="AA5:AA6"/>
    <mergeCell ref="U5:W5"/>
    <mergeCell ref="X5:Z5"/>
    <mergeCell ref="AB5:AD5"/>
    <mergeCell ref="AE5:AG5"/>
    <mergeCell ref="AH5:AJ5"/>
    <mergeCell ref="B5:C5"/>
    <mergeCell ref="H5:J5"/>
    <mergeCell ref="K5:M5"/>
    <mergeCell ref="N5:P5"/>
    <mergeCell ref="R5:T5"/>
    <mergeCell ref="B1:C1"/>
    <mergeCell ref="B2:AM2"/>
    <mergeCell ref="B3:E3"/>
    <mergeCell ref="AL3:AM3"/>
    <mergeCell ref="B4:E4"/>
    <mergeCell ref="G4:P4"/>
    <mergeCell ref="Q4:Z4"/>
    <mergeCell ref="AA4:AM4"/>
  </mergeCells>
  <phoneticPr fontId="26" type="noConversion"/>
  <pageMargins left="0.75" right="0.75" top="0.270000010728836" bottom="0.270000010728836" header="0" footer="0"/>
  <pageSetup paperSize="9" orientation="portrait"/>
  <ignoredErrors>
    <ignoredError sqref="G22" formula="1"/>
    <ignoredError sqref="F22 J22" formulaRange="1"/>
  </ignoredError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6"/>
  <sheetViews>
    <sheetView workbookViewId="0">
      <pane ySplit="6" topLeftCell="A20" activePane="bottomLeft" state="frozen"/>
      <selection pane="bottomLeft" activeCell="G35" sqref="G35"/>
    </sheetView>
  </sheetViews>
  <sheetFormatPr defaultColWidth="10" defaultRowHeight="13.5"/>
  <cols>
    <col min="1" max="1" width="1.5" customWidth="1"/>
    <col min="2" max="4" width="6.125" customWidth="1"/>
    <col min="5" max="5" width="16.875" customWidth="1"/>
    <col min="6" max="6" width="41" customWidth="1"/>
    <col min="7" max="8" width="16.5" customWidth="1"/>
    <col min="9" max="9" width="16.375" customWidth="1"/>
    <col min="10" max="10" width="1.5" customWidth="1"/>
    <col min="11" max="11" width="9.75" customWidth="1"/>
  </cols>
  <sheetData>
    <row r="1" spans="1:10" ht="14.25" customHeight="1">
      <c r="A1" s="17"/>
      <c r="B1" s="83"/>
      <c r="C1" s="83"/>
      <c r="D1" s="83"/>
      <c r="E1" s="19"/>
      <c r="F1" s="19"/>
      <c r="G1" s="88" t="s">
        <v>232</v>
      </c>
      <c r="H1" s="88"/>
      <c r="I1" s="88"/>
      <c r="J1" s="23"/>
    </row>
    <row r="2" spans="1:10" ht="19.899999999999999" customHeight="1">
      <c r="A2" s="17"/>
      <c r="B2" s="81" t="s">
        <v>233</v>
      </c>
      <c r="C2" s="81"/>
      <c r="D2" s="81"/>
      <c r="E2" s="81"/>
      <c r="F2" s="81"/>
      <c r="G2" s="81"/>
      <c r="H2" s="81"/>
      <c r="I2" s="81"/>
      <c r="J2" s="23" t="s">
        <v>3</v>
      </c>
    </row>
    <row r="3" spans="1:10" ht="17.100000000000001" customHeight="1">
      <c r="A3" s="21"/>
      <c r="B3" s="84" t="s">
        <v>5</v>
      </c>
      <c r="C3" s="84"/>
      <c r="D3" s="84"/>
      <c r="E3" s="84"/>
      <c r="F3" s="84"/>
      <c r="G3" s="21"/>
      <c r="I3" s="46" t="s">
        <v>6</v>
      </c>
      <c r="J3" s="36"/>
    </row>
    <row r="4" spans="1:10" ht="21.4" customHeight="1">
      <c r="A4" s="19"/>
      <c r="B4" s="85" t="s">
        <v>9</v>
      </c>
      <c r="C4" s="85"/>
      <c r="D4" s="85"/>
      <c r="E4" s="85"/>
      <c r="F4" s="85"/>
      <c r="G4" s="85" t="s">
        <v>53</v>
      </c>
      <c r="H4" s="82" t="s">
        <v>234</v>
      </c>
      <c r="I4" s="82" t="s">
        <v>165</v>
      </c>
      <c r="J4" s="19"/>
    </row>
    <row r="5" spans="1:10" ht="21.4" customHeight="1">
      <c r="A5" s="19"/>
      <c r="B5" s="85" t="s">
        <v>72</v>
      </c>
      <c r="C5" s="85"/>
      <c r="D5" s="85"/>
      <c r="E5" s="85" t="s">
        <v>64</v>
      </c>
      <c r="F5" s="85" t="s">
        <v>65</v>
      </c>
      <c r="G5" s="85"/>
      <c r="H5" s="82"/>
      <c r="I5" s="82"/>
      <c r="J5" s="19"/>
    </row>
    <row r="6" spans="1:10" ht="21.4" customHeight="1">
      <c r="A6" s="25"/>
      <c r="B6" s="24" t="s">
        <v>73</v>
      </c>
      <c r="C6" s="24" t="s">
        <v>74</v>
      </c>
      <c r="D6" s="24" t="s">
        <v>75</v>
      </c>
      <c r="E6" s="85"/>
      <c r="F6" s="85"/>
      <c r="G6" s="85"/>
      <c r="H6" s="82"/>
      <c r="I6" s="82"/>
      <c r="J6" s="38"/>
    </row>
    <row r="7" spans="1:10" ht="19.899999999999999" customHeight="1">
      <c r="A7" s="26"/>
      <c r="B7" s="27"/>
      <c r="C7" s="27"/>
      <c r="D7" s="27"/>
      <c r="E7" s="27"/>
      <c r="F7" s="27" t="s">
        <v>66</v>
      </c>
      <c r="G7" s="28">
        <v>19936604.640000001</v>
      </c>
      <c r="H7" s="28">
        <v>19936604.640000001</v>
      </c>
      <c r="I7" s="28"/>
      <c r="J7" s="39"/>
    </row>
    <row r="8" spans="1:10" ht="19.899999999999999" customHeight="1">
      <c r="A8" s="25"/>
      <c r="B8" s="29"/>
      <c r="C8" s="29"/>
      <c r="D8" s="29"/>
      <c r="E8" s="29"/>
      <c r="F8" s="30" t="s">
        <v>23</v>
      </c>
      <c r="G8" s="31">
        <v>19936604.640000001</v>
      </c>
      <c r="H8" s="31">
        <v>19936604.640000001</v>
      </c>
      <c r="I8" s="31"/>
      <c r="J8" s="37"/>
    </row>
    <row r="9" spans="1:10" ht="19.899999999999999" customHeight="1">
      <c r="A9" s="25"/>
      <c r="B9" s="29"/>
      <c r="C9" s="29"/>
      <c r="D9" s="29"/>
      <c r="E9" s="29"/>
      <c r="F9" s="30" t="s">
        <v>235</v>
      </c>
      <c r="G9" s="31">
        <f>SUM(G10:G35)</f>
        <v>19936604.640000001</v>
      </c>
      <c r="H9" s="31">
        <f>SUM(H10:H35)</f>
        <v>19936604.640000001</v>
      </c>
      <c r="I9" s="31"/>
      <c r="J9" s="37"/>
    </row>
    <row r="10" spans="1:10" ht="19.899999999999999" customHeight="1">
      <c r="A10" s="86"/>
      <c r="B10" s="29" t="s">
        <v>77</v>
      </c>
      <c r="C10" s="29" t="s">
        <v>78</v>
      </c>
      <c r="D10" s="29" t="s">
        <v>78</v>
      </c>
      <c r="E10" s="29">
        <v>800021</v>
      </c>
      <c r="F10" s="30" t="s">
        <v>79</v>
      </c>
      <c r="G10" s="31">
        <v>349698.74</v>
      </c>
      <c r="H10" s="32">
        <v>349698.74</v>
      </c>
      <c r="I10" s="32"/>
      <c r="J10" s="38"/>
    </row>
    <row r="11" spans="1:10" ht="19.899999999999999" customHeight="1">
      <c r="A11" s="86"/>
      <c r="B11" s="29" t="s">
        <v>77</v>
      </c>
      <c r="C11" s="29" t="s">
        <v>78</v>
      </c>
      <c r="D11" s="29" t="s">
        <v>80</v>
      </c>
      <c r="E11" s="29">
        <v>800021</v>
      </c>
      <c r="F11" s="30" t="s">
        <v>81</v>
      </c>
      <c r="G11" s="31">
        <v>41600</v>
      </c>
      <c r="H11" s="32">
        <v>41600</v>
      </c>
      <c r="I11" s="32"/>
      <c r="J11" s="38"/>
    </row>
    <row r="12" spans="1:10" ht="19.899999999999999" customHeight="1">
      <c r="A12" s="86"/>
      <c r="B12" s="29" t="s">
        <v>77</v>
      </c>
      <c r="C12" s="29" t="s">
        <v>82</v>
      </c>
      <c r="D12" s="29" t="s">
        <v>78</v>
      </c>
      <c r="E12" s="29">
        <v>800021</v>
      </c>
      <c r="F12" s="30" t="s">
        <v>79</v>
      </c>
      <c r="G12" s="31">
        <v>4692953.8899999997</v>
      </c>
      <c r="H12" s="32">
        <v>4692953.8899999997</v>
      </c>
      <c r="I12" s="32"/>
      <c r="J12" s="38"/>
    </row>
    <row r="13" spans="1:10" ht="19.899999999999999" customHeight="1">
      <c r="A13" s="86"/>
      <c r="B13" s="29" t="s">
        <v>77</v>
      </c>
      <c r="C13" s="29" t="s">
        <v>82</v>
      </c>
      <c r="D13" s="29" t="s">
        <v>83</v>
      </c>
      <c r="E13" s="29">
        <v>800021</v>
      </c>
      <c r="F13" s="30" t="s">
        <v>84</v>
      </c>
      <c r="G13" s="31">
        <v>42952</v>
      </c>
      <c r="H13" s="32">
        <v>42952</v>
      </c>
      <c r="I13" s="32"/>
      <c r="J13" s="38"/>
    </row>
    <row r="14" spans="1:10" ht="19.899999999999999" customHeight="1">
      <c r="A14" s="86"/>
      <c r="B14" s="29" t="s">
        <v>77</v>
      </c>
      <c r="C14" s="29" t="s">
        <v>82</v>
      </c>
      <c r="D14" s="29" t="s">
        <v>85</v>
      </c>
      <c r="E14" s="29">
        <v>800021</v>
      </c>
      <c r="F14" s="30" t="s">
        <v>86</v>
      </c>
      <c r="G14" s="31">
        <v>1316152.8500000001</v>
      </c>
      <c r="H14" s="32">
        <v>1316152.8500000001</v>
      </c>
      <c r="I14" s="32"/>
      <c r="J14" s="38"/>
    </row>
    <row r="15" spans="1:10" ht="19.899999999999999" customHeight="1">
      <c r="A15" s="86"/>
      <c r="B15" s="29" t="s">
        <v>77</v>
      </c>
      <c r="C15" s="29" t="s">
        <v>87</v>
      </c>
      <c r="D15" s="29" t="s">
        <v>78</v>
      </c>
      <c r="E15" s="29">
        <v>800021</v>
      </c>
      <c r="F15" s="30" t="s">
        <v>79</v>
      </c>
      <c r="G15" s="31">
        <v>135563.04999999999</v>
      </c>
      <c r="H15" s="32">
        <v>135563.04999999999</v>
      </c>
      <c r="I15" s="32"/>
      <c r="J15" s="38"/>
    </row>
    <row r="16" spans="1:10" ht="19.899999999999999" customHeight="1">
      <c r="A16" s="86"/>
      <c r="B16" s="29" t="s">
        <v>77</v>
      </c>
      <c r="C16" s="29" t="s">
        <v>88</v>
      </c>
      <c r="D16" s="29" t="s">
        <v>80</v>
      </c>
      <c r="E16" s="29">
        <v>800021</v>
      </c>
      <c r="F16" s="30" t="s">
        <v>89</v>
      </c>
      <c r="G16" s="31">
        <v>29985</v>
      </c>
      <c r="H16" s="32">
        <v>29985</v>
      </c>
      <c r="I16" s="32"/>
      <c r="J16" s="38"/>
    </row>
    <row r="17" spans="1:10" ht="19.899999999999999" customHeight="1">
      <c r="A17" s="86"/>
      <c r="B17" s="29" t="s">
        <v>77</v>
      </c>
      <c r="C17" s="29" t="s">
        <v>90</v>
      </c>
      <c r="D17" s="29" t="s">
        <v>78</v>
      </c>
      <c r="E17" s="29">
        <v>800021</v>
      </c>
      <c r="F17" s="30" t="s">
        <v>79</v>
      </c>
      <c r="G17" s="31">
        <v>349044.5</v>
      </c>
      <c r="H17" s="32">
        <v>349044.5</v>
      </c>
      <c r="I17" s="32"/>
      <c r="J17" s="38"/>
    </row>
    <row r="18" spans="1:10" ht="19.899999999999999" customHeight="1">
      <c r="A18" s="86"/>
      <c r="B18" s="29" t="s">
        <v>91</v>
      </c>
      <c r="C18" s="29" t="s">
        <v>78</v>
      </c>
      <c r="D18" s="29" t="s">
        <v>92</v>
      </c>
      <c r="E18" s="29">
        <v>800021</v>
      </c>
      <c r="F18" s="30" t="s">
        <v>93</v>
      </c>
      <c r="G18" s="31">
        <v>544870.62</v>
      </c>
      <c r="H18" s="32">
        <v>544870.62</v>
      </c>
      <c r="I18" s="32"/>
      <c r="J18" s="38"/>
    </row>
    <row r="19" spans="1:10" ht="19.899999999999999" customHeight="1">
      <c r="A19" s="86"/>
      <c r="B19" s="29" t="s">
        <v>94</v>
      </c>
      <c r="C19" s="29" t="s">
        <v>78</v>
      </c>
      <c r="D19" s="29" t="s">
        <v>92</v>
      </c>
      <c r="E19" s="29">
        <v>800021</v>
      </c>
      <c r="F19" s="30" t="s">
        <v>95</v>
      </c>
      <c r="G19" s="31">
        <v>618967.16</v>
      </c>
      <c r="H19" s="32">
        <v>618967.16</v>
      </c>
      <c r="I19" s="32"/>
      <c r="J19" s="38"/>
    </row>
    <row r="20" spans="1:10" ht="19.899999999999999" customHeight="1">
      <c r="A20" s="86"/>
      <c r="B20" s="29" t="s">
        <v>94</v>
      </c>
      <c r="C20" s="29" t="s">
        <v>78</v>
      </c>
      <c r="D20" s="29" t="s">
        <v>96</v>
      </c>
      <c r="E20" s="29">
        <v>800021</v>
      </c>
      <c r="F20" s="30" t="s">
        <v>97</v>
      </c>
      <c r="G20" s="31">
        <v>349292.77</v>
      </c>
      <c r="H20" s="32">
        <v>349292.77</v>
      </c>
      <c r="I20" s="32"/>
      <c r="J20" s="38"/>
    </row>
    <row r="21" spans="1:10" ht="19.899999999999999" customHeight="1">
      <c r="A21" s="86"/>
      <c r="B21" s="29" t="s">
        <v>94</v>
      </c>
      <c r="C21" s="29" t="s">
        <v>83</v>
      </c>
      <c r="D21" s="29" t="s">
        <v>98</v>
      </c>
      <c r="E21" s="29">
        <v>800021</v>
      </c>
      <c r="F21" s="30" t="s">
        <v>99</v>
      </c>
      <c r="G21" s="31">
        <v>688664</v>
      </c>
      <c r="H21" s="32">
        <v>688664</v>
      </c>
      <c r="I21" s="32"/>
      <c r="J21" s="38"/>
    </row>
    <row r="22" spans="1:10" ht="19.899999999999999" customHeight="1">
      <c r="A22" s="86"/>
      <c r="B22" s="29" t="s">
        <v>94</v>
      </c>
      <c r="C22" s="29" t="s">
        <v>83</v>
      </c>
      <c r="D22" s="29" t="s">
        <v>96</v>
      </c>
      <c r="E22" s="29">
        <v>800021</v>
      </c>
      <c r="F22" s="30" t="s">
        <v>100</v>
      </c>
      <c r="G22" s="31">
        <v>976703.56</v>
      </c>
      <c r="H22" s="32">
        <v>976703.56</v>
      </c>
      <c r="I22" s="32"/>
      <c r="J22" s="38"/>
    </row>
    <row r="23" spans="1:10" ht="19.899999999999999" customHeight="1">
      <c r="A23" s="86"/>
      <c r="B23" s="29" t="s">
        <v>94</v>
      </c>
      <c r="C23" s="29" t="s">
        <v>101</v>
      </c>
      <c r="D23" s="29" t="s">
        <v>78</v>
      </c>
      <c r="E23" s="29">
        <v>800021</v>
      </c>
      <c r="F23" s="30" t="s">
        <v>102</v>
      </c>
      <c r="G23" s="31">
        <v>128400.48</v>
      </c>
      <c r="H23" s="32">
        <v>128400.48</v>
      </c>
      <c r="I23" s="32"/>
      <c r="J23" s="38"/>
    </row>
    <row r="24" spans="1:10" ht="19.899999999999999" customHeight="1">
      <c r="A24" s="86"/>
      <c r="B24" s="29" t="s">
        <v>94</v>
      </c>
      <c r="C24" s="29" t="s">
        <v>101</v>
      </c>
      <c r="D24" s="29" t="s">
        <v>83</v>
      </c>
      <c r="E24" s="29">
        <v>800021</v>
      </c>
      <c r="F24" s="30" t="s">
        <v>103</v>
      </c>
      <c r="G24" s="31">
        <v>168189.58</v>
      </c>
      <c r="H24" s="32">
        <v>168189.58</v>
      </c>
      <c r="I24" s="32"/>
      <c r="J24" s="38"/>
    </row>
    <row r="25" spans="1:10" ht="19.899999999999999" customHeight="1">
      <c r="A25" s="86"/>
      <c r="B25" s="29" t="s">
        <v>94</v>
      </c>
      <c r="C25" s="29" t="s">
        <v>101</v>
      </c>
      <c r="D25" s="29" t="s">
        <v>101</v>
      </c>
      <c r="E25" s="29">
        <v>800021</v>
      </c>
      <c r="F25" s="30" t="s">
        <v>104</v>
      </c>
      <c r="G25" s="31">
        <v>1245682.81</v>
      </c>
      <c r="H25" s="32">
        <v>1245682.81</v>
      </c>
      <c r="I25" s="32"/>
      <c r="J25" s="38"/>
    </row>
    <row r="26" spans="1:10" ht="19.899999999999999" customHeight="1">
      <c r="A26" s="86"/>
      <c r="B26" s="29" t="s">
        <v>94</v>
      </c>
      <c r="C26" s="29" t="s">
        <v>105</v>
      </c>
      <c r="D26" s="29" t="s">
        <v>83</v>
      </c>
      <c r="E26" s="29">
        <v>800021</v>
      </c>
      <c r="F26" s="30" t="s">
        <v>106</v>
      </c>
      <c r="G26" s="31">
        <v>903800</v>
      </c>
      <c r="H26" s="32">
        <v>903800</v>
      </c>
      <c r="I26" s="32"/>
      <c r="J26" s="38"/>
    </row>
    <row r="27" spans="1:10" ht="19.899999999999999" customHeight="1">
      <c r="A27" s="86"/>
      <c r="B27" s="29" t="s">
        <v>107</v>
      </c>
      <c r="C27" s="29" t="s">
        <v>80</v>
      </c>
      <c r="D27" s="29" t="s">
        <v>96</v>
      </c>
      <c r="E27" s="29">
        <v>800021</v>
      </c>
      <c r="F27" s="30" t="s">
        <v>108</v>
      </c>
      <c r="G27" s="31">
        <v>107380</v>
      </c>
      <c r="H27" s="32">
        <v>107380</v>
      </c>
      <c r="I27" s="32"/>
      <c r="J27" s="38"/>
    </row>
    <row r="28" spans="1:10" ht="19.899999999999999" customHeight="1">
      <c r="A28" s="86"/>
      <c r="B28" s="29" t="s">
        <v>107</v>
      </c>
      <c r="C28" s="29" t="s">
        <v>109</v>
      </c>
      <c r="D28" s="29" t="s">
        <v>78</v>
      </c>
      <c r="E28" s="29">
        <v>800021</v>
      </c>
      <c r="F28" s="30" t="s">
        <v>110</v>
      </c>
      <c r="G28" s="31">
        <v>63205.07</v>
      </c>
      <c r="H28" s="32">
        <v>63205.07</v>
      </c>
      <c r="I28" s="32"/>
      <c r="J28" s="38"/>
    </row>
    <row r="29" spans="1:10" ht="19.899999999999999" customHeight="1">
      <c r="A29" s="86"/>
      <c r="B29" s="29" t="s">
        <v>107</v>
      </c>
      <c r="C29" s="29" t="s">
        <v>109</v>
      </c>
      <c r="D29" s="29" t="s">
        <v>83</v>
      </c>
      <c r="E29" s="29">
        <v>800021</v>
      </c>
      <c r="F29" s="30" t="s">
        <v>111</v>
      </c>
      <c r="G29" s="31">
        <v>651702.48</v>
      </c>
      <c r="H29" s="32">
        <v>651702.48</v>
      </c>
      <c r="I29" s="32"/>
      <c r="J29" s="38"/>
    </row>
    <row r="30" spans="1:10" ht="19.899999999999999" customHeight="1">
      <c r="A30" s="86"/>
      <c r="B30" s="29" t="s">
        <v>107</v>
      </c>
      <c r="C30" s="29" t="s">
        <v>109</v>
      </c>
      <c r="D30" s="29" t="s">
        <v>82</v>
      </c>
      <c r="E30" s="29">
        <v>800021</v>
      </c>
      <c r="F30" s="30" t="s">
        <v>112</v>
      </c>
      <c r="G30" s="31">
        <v>40800</v>
      </c>
      <c r="H30" s="32">
        <v>40800</v>
      </c>
      <c r="I30" s="32"/>
      <c r="J30" s="38"/>
    </row>
    <row r="31" spans="1:10" ht="19.899999999999999" customHeight="1">
      <c r="A31" s="86"/>
      <c r="B31" s="29" t="s">
        <v>107</v>
      </c>
      <c r="C31" s="29" t="s">
        <v>109</v>
      </c>
      <c r="D31" s="29" t="s">
        <v>96</v>
      </c>
      <c r="E31" s="29">
        <v>800021</v>
      </c>
      <c r="F31" s="30" t="s">
        <v>113</v>
      </c>
      <c r="G31" s="31">
        <v>393425.68</v>
      </c>
      <c r="H31" s="32">
        <v>393425.68</v>
      </c>
      <c r="I31" s="32"/>
      <c r="J31" s="38"/>
    </row>
    <row r="32" spans="1:10" ht="19.899999999999999" customHeight="1">
      <c r="A32" s="86"/>
      <c r="B32" s="29" t="s">
        <v>114</v>
      </c>
      <c r="C32" s="29" t="s">
        <v>78</v>
      </c>
      <c r="D32" s="29" t="s">
        <v>80</v>
      </c>
      <c r="E32" s="29">
        <v>800021</v>
      </c>
      <c r="F32" s="30" t="s">
        <v>86</v>
      </c>
      <c r="G32" s="31">
        <v>1396460.29</v>
      </c>
      <c r="H32" s="32">
        <v>1396460.29</v>
      </c>
      <c r="I32" s="32"/>
      <c r="J32" s="38"/>
    </row>
    <row r="33" spans="1:10" ht="19.899999999999999" customHeight="1">
      <c r="A33" s="86"/>
      <c r="B33" s="29" t="s">
        <v>114</v>
      </c>
      <c r="C33" s="29" t="s">
        <v>78</v>
      </c>
      <c r="D33" s="29" t="s">
        <v>96</v>
      </c>
      <c r="E33" s="29">
        <v>800021</v>
      </c>
      <c r="F33" s="42" t="s">
        <v>236</v>
      </c>
      <c r="G33" s="31">
        <v>25000</v>
      </c>
      <c r="H33" s="32">
        <v>25000</v>
      </c>
      <c r="I33" s="32"/>
      <c r="J33" s="38"/>
    </row>
    <row r="34" spans="1:10" ht="19.899999999999999" customHeight="1">
      <c r="A34" s="86"/>
      <c r="B34" s="29" t="s">
        <v>114</v>
      </c>
      <c r="C34" s="29" t="s">
        <v>116</v>
      </c>
      <c r="D34" s="29" t="s">
        <v>101</v>
      </c>
      <c r="E34" s="29">
        <v>800021</v>
      </c>
      <c r="F34" s="30" t="s">
        <v>117</v>
      </c>
      <c r="G34" s="31">
        <v>3579896</v>
      </c>
      <c r="H34" s="32">
        <v>3579896</v>
      </c>
      <c r="I34" s="32"/>
      <c r="J34" s="38"/>
    </row>
    <row r="35" spans="1:10" ht="19.899999999999999" customHeight="1">
      <c r="A35" s="86"/>
      <c r="B35" s="29" t="s">
        <v>118</v>
      </c>
      <c r="C35" s="29" t="s">
        <v>83</v>
      </c>
      <c r="D35" s="29" t="s">
        <v>78</v>
      </c>
      <c r="E35" s="29">
        <v>800021</v>
      </c>
      <c r="F35" s="30" t="s">
        <v>119</v>
      </c>
      <c r="G35" s="31">
        <v>1096214.1100000001</v>
      </c>
      <c r="H35" s="32">
        <v>1096214.1100000001</v>
      </c>
      <c r="I35" s="32"/>
      <c r="J35" s="38"/>
    </row>
    <row r="36" spans="1:10" ht="8.4499999999999993" customHeight="1">
      <c r="A36" s="33"/>
      <c r="B36" s="43"/>
      <c r="C36" s="43"/>
      <c r="D36" s="43"/>
      <c r="E36" s="43"/>
      <c r="F36" s="33"/>
      <c r="G36" s="33"/>
      <c r="H36" s="33"/>
      <c r="I36" s="33"/>
      <c r="J36" s="40"/>
    </row>
  </sheetData>
  <mergeCells count="12">
    <mergeCell ref="B5:D5"/>
    <mergeCell ref="A10:A35"/>
    <mergeCell ref="E5:E6"/>
    <mergeCell ref="F5:F6"/>
    <mergeCell ref="G4:G6"/>
    <mergeCell ref="B1:D1"/>
    <mergeCell ref="G1:I1"/>
    <mergeCell ref="B2:I2"/>
    <mergeCell ref="B3:F3"/>
    <mergeCell ref="B4:F4"/>
    <mergeCell ref="H4:H6"/>
    <mergeCell ref="I4:I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3"/>
  <sheetViews>
    <sheetView workbookViewId="0">
      <pane ySplit="6" topLeftCell="A25" activePane="bottomLeft" state="frozen"/>
      <selection pane="bottomLeft" activeCell="H23" sqref="H23"/>
    </sheetView>
  </sheetViews>
  <sheetFormatPr defaultColWidth="10" defaultRowHeight="13.5"/>
  <cols>
    <col min="1" max="1" width="1.5" customWidth="1"/>
    <col min="2" max="3" width="6.125" customWidth="1"/>
    <col min="4" max="4" width="16.375" customWidth="1"/>
    <col min="5" max="5" width="41" customWidth="1"/>
    <col min="6" max="6" width="16.5" customWidth="1"/>
    <col min="7" max="8" width="16.375" customWidth="1"/>
    <col min="9" max="9" width="1.5" customWidth="1"/>
  </cols>
  <sheetData>
    <row r="1" spans="1:9" ht="14.25" customHeight="1">
      <c r="A1" s="18"/>
      <c r="B1" s="83"/>
      <c r="C1" s="83"/>
      <c r="D1" s="44"/>
      <c r="E1" s="44"/>
      <c r="F1" s="17"/>
      <c r="G1" s="17"/>
      <c r="H1" s="45" t="s">
        <v>237</v>
      </c>
      <c r="I1" s="55"/>
    </row>
    <row r="2" spans="1:9" ht="19.899999999999999" customHeight="1">
      <c r="A2" s="17"/>
      <c r="B2" s="81" t="s">
        <v>238</v>
      </c>
      <c r="C2" s="81"/>
      <c r="D2" s="81"/>
      <c r="E2" s="81"/>
      <c r="F2" s="81"/>
      <c r="G2" s="81"/>
      <c r="H2" s="81"/>
      <c r="I2" s="55"/>
    </row>
    <row r="3" spans="1:9" ht="17.100000000000001" customHeight="1">
      <c r="A3" s="21"/>
      <c r="B3" s="84" t="s">
        <v>5</v>
      </c>
      <c r="C3" s="84"/>
      <c r="D3" s="84"/>
      <c r="E3" s="84"/>
      <c r="G3" s="21"/>
      <c r="H3" s="46" t="s">
        <v>6</v>
      </c>
      <c r="I3" s="55"/>
    </row>
    <row r="4" spans="1:9" ht="21.4" customHeight="1">
      <c r="A4" s="23"/>
      <c r="B4" s="79" t="s">
        <v>9</v>
      </c>
      <c r="C4" s="79"/>
      <c r="D4" s="79"/>
      <c r="E4" s="79"/>
      <c r="F4" s="79" t="s">
        <v>70</v>
      </c>
      <c r="G4" s="79"/>
      <c r="H4" s="79"/>
      <c r="I4" s="55"/>
    </row>
    <row r="5" spans="1:9" ht="21.4" customHeight="1">
      <c r="A5" s="23"/>
      <c r="B5" s="79" t="s">
        <v>72</v>
      </c>
      <c r="C5" s="79"/>
      <c r="D5" s="79" t="s">
        <v>64</v>
      </c>
      <c r="E5" s="79" t="s">
        <v>65</v>
      </c>
      <c r="F5" s="79" t="s">
        <v>53</v>
      </c>
      <c r="G5" s="79" t="s">
        <v>239</v>
      </c>
      <c r="H5" s="79" t="s">
        <v>240</v>
      </c>
      <c r="I5" s="55"/>
    </row>
    <row r="6" spans="1:9" ht="21.4" customHeight="1">
      <c r="A6" s="19"/>
      <c r="B6" s="47" t="s">
        <v>73</v>
      </c>
      <c r="C6" s="47" t="s">
        <v>74</v>
      </c>
      <c r="D6" s="79"/>
      <c r="E6" s="79"/>
      <c r="F6" s="79"/>
      <c r="G6" s="79"/>
      <c r="H6" s="79"/>
      <c r="I6" s="55"/>
    </row>
    <row r="7" spans="1:9" ht="19.899999999999999" customHeight="1">
      <c r="A7" s="23"/>
      <c r="B7" s="48"/>
      <c r="C7" s="48"/>
      <c r="D7" s="48"/>
      <c r="E7" s="27" t="s">
        <v>66</v>
      </c>
      <c r="F7" s="49">
        <f t="shared" ref="F7:H8" si="0">F8</f>
        <v>17654184.079999998</v>
      </c>
      <c r="G7" s="49">
        <f t="shared" si="0"/>
        <v>15747755.699999999</v>
      </c>
      <c r="H7" s="49">
        <f t="shared" si="0"/>
        <v>1906428.38</v>
      </c>
      <c r="I7" s="55"/>
    </row>
    <row r="8" spans="1:9" ht="19.899999999999999" customHeight="1">
      <c r="A8" s="23"/>
      <c r="B8" s="50" t="s">
        <v>23</v>
      </c>
      <c r="C8" s="50" t="s">
        <v>23</v>
      </c>
      <c r="D8" s="51"/>
      <c r="E8" s="52" t="s">
        <v>23</v>
      </c>
      <c r="F8" s="53">
        <f t="shared" si="0"/>
        <v>17654184.079999998</v>
      </c>
      <c r="G8" s="53">
        <f t="shared" si="0"/>
        <v>15747755.699999999</v>
      </c>
      <c r="H8" s="53">
        <f t="shared" si="0"/>
        <v>1906428.38</v>
      </c>
      <c r="I8" s="55"/>
    </row>
    <row r="9" spans="1:9" ht="19.899999999999999" customHeight="1">
      <c r="A9" s="23"/>
      <c r="B9" s="50" t="s">
        <v>23</v>
      </c>
      <c r="C9" s="50" t="s">
        <v>23</v>
      </c>
      <c r="D9" s="51" t="s">
        <v>67</v>
      </c>
      <c r="E9" s="52" t="s">
        <v>76</v>
      </c>
      <c r="F9" s="49">
        <f>F10+F22+F39</f>
        <v>17654184.079999998</v>
      </c>
      <c r="G9" s="49">
        <f>G10+G22+G39</f>
        <v>15747755.699999999</v>
      </c>
      <c r="H9" s="49">
        <f>H10+H22+H39</f>
        <v>1906428.38</v>
      </c>
      <c r="I9" s="55"/>
    </row>
    <row r="10" spans="1:9" ht="19.899999999999999" customHeight="1">
      <c r="A10" s="23"/>
      <c r="B10" s="50" t="s">
        <v>23</v>
      </c>
      <c r="C10" s="50" t="s">
        <v>23</v>
      </c>
      <c r="D10" s="51" t="s">
        <v>173</v>
      </c>
      <c r="E10" s="52" t="s">
        <v>241</v>
      </c>
      <c r="F10" s="53">
        <v>11841708.800000001</v>
      </c>
      <c r="G10" s="53">
        <v>11841708.800000001</v>
      </c>
      <c r="H10" s="53"/>
      <c r="I10" s="55"/>
    </row>
    <row r="11" spans="1:9" ht="19.899999999999999" customHeight="1">
      <c r="A11" s="23"/>
      <c r="B11" s="50" t="s">
        <v>242</v>
      </c>
      <c r="C11" s="50" t="s">
        <v>174</v>
      </c>
      <c r="D11" s="51" t="s">
        <v>243</v>
      </c>
      <c r="E11" s="52" t="s">
        <v>244</v>
      </c>
      <c r="F11" s="53">
        <v>2721540</v>
      </c>
      <c r="G11" s="53">
        <v>2721540</v>
      </c>
      <c r="H11" s="53"/>
      <c r="I11" s="55"/>
    </row>
    <row r="12" spans="1:9" ht="19.899999999999999" customHeight="1">
      <c r="B12" s="50" t="s">
        <v>242</v>
      </c>
      <c r="C12" s="50" t="s">
        <v>176</v>
      </c>
      <c r="D12" s="51" t="s">
        <v>245</v>
      </c>
      <c r="E12" s="52" t="s">
        <v>246</v>
      </c>
      <c r="F12" s="53">
        <v>1833576</v>
      </c>
      <c r="G12" s="53">
        <v>1833576</v>
      </c>
      <c r="H12" s="53"/>
      <c r="I12" s="55"/>
    </row>
    <row r="13" spans="1:9" ht="19.899999999999999" customHeight="1">
      <c r="B13" s="50" t="s">
        <v>242</v>
      </c>
      <c r="C13" s="50" t="s">
        <v>178</v>
      </c>
      <c r="D13" s="51" t="s">
        <v>247</v>
      </c>
      <c r="E13" s="52" t="s">
        <v>248</v>
      </c>
      <c r="F13" s="53">
        <v>1281041</v>
      </c>
      <c r="G13" s="53">
        <v>1281041</v>
      </c>
      <c r="H13" s="53"/>
      <c r="I13" s="55"/>
    </row>
    <row r="14" spans="1:9" ht="19.899999999999999" customHeight="1">
      <c r="B14" s="50" t="s">
        <v>242</v>
      </c>
      <c r="C14" s="50" t="s">
        <v>180</v>
      </c>
      <c r="D14" s="51" t="s">
        <v>249</v>
      </c>
      <c r="E14" s="52" t="s">
        <v>250</v>
      </c>
      <c r="F14" s="53">
        <v>1868708.57</v>
      </c>
      <c r="G14" s="53">
        <v>1868708.57</v>
      </c>
      <c r="H14" s="53"/>
      <c r="I14" s="55"/>
    </row>
    <row r="15" spans="1:9" ht="19.899999999999999" customHeight="1">
      <c r="B15" s="50" t="s">
        <v>242</v>
      </c>
      <c r="C15" s="50" t="s">
        <v>182</v>
      </c>
      <c r="D15" s="51" t="s">
        <v>251</v>
      </c>
      <c r="E15" s="52" t="s">
        <v>252</v>
      </c>
      <c r="F15" s="53">
        <v>1245682.81</v>
      </c>
      <c r="G15" s="53">
        <v>1245682.81</v>
      </c>
      <c r="H15" s="53"/>
      <c r="I15" s="55"/>
    </row>
    <row r="16" spans="1:9" ht="19.899999999999999" customHeight="1">
      <c r="B16" s="50" t="s">
        <v>242</v>
      </c>
      <c r="C16" s="50" t="s">
        <v>184</v>
      </c>
      <c r="D16" s="51" t="s">
        <v>253</v>
      </c>
      <c r="E16" s="52" t="s">
        <v>254</v>
      </c>
      <c r="F16" s="53">
        <v>714907.55</v>
      </c>
      <c r="G16" s="53">
        <v>714907.55</v>
      </c>
      <c r="H16" s="53"/>
      <c r="I16" s="55"/>
    </row>
    <row r="17" spans="1:9" ht="19.899999999999999" customHeight="1">
      <c r="B17" s="50" t="s">
        <v>242</v>
      </c>
      <c r="C17" s="50" t="s">
        <v>186</v>
      </c>
      <c r="D17" s="51" t="s">
        <v>255</v>
      </c>
      <c r="E17" s="52" t="s">
        <v>256</v>
      </c>
      <c r="F17" s="53">
        <v>398225.68</v>
      </c>
      <c r="G17" s="53">
        <v>398225.68</v>
      </c>
      <c r="H17" s="53"/>
      <c r="I17" s="55"/>
    </row>
    <row r="18" spans="1:9" ht="19.899999999999999" customHeight="1">
      <c r="B18" s="50" t="s">
        <v>242</v>
      </c>
      <c r="C18" s="50" t="s">
        <v>188</v>
      </c>
      <c r="D18" s="51" t="s">
        <v>257</v>
      </c>
      <c r="E18" s="52" t="s">
        <v>258</v>
      </c>
      <c r="F18" s="53">
        <v>59493.08</v>
      </c>
      <c r="G18" s="53">
        <v>59493.08</v>
      </c>
      <c r="H18" s="53"/>
      <c r="I18" s="55"/>
    </row>
    <row r="19" spans="1:9" ht="19.899999999999999" customHeight="1">
      <c r="B19" s="50" t="s">
        <v>242</v>
      </c>
      <c r="C19" s="50" t="s">
        <v>190</v>
      </c>
      <c r="D19" s="51" t="s">
        <v>259</v>
      </c>
      <c r="E19" s="52" t="s">
        <v>260</v>
      </c>
      <c r="F19" s="53">
        <v>1096214.1100000001</v>
      </c>
      <c r="G19" s="53">
        <v>1096214.1100000001</v>
      </c>
      <c r="H19" s="53"/>
      <c r="I19" s="55"/>
    </row>
    <row r="20" spans="1:9" ht="19.899999999999999" customHeight="1">
      <c r="B20" s="50" t="s">
        <v>242</v>
      </c>
      <c r="C20" s="50" t="s">
        <v>192</v>
      </c>
      <c r="D20" s="51" t="s">
        <v>261</v>
      </c>
      <c r="E20" s="52" t="s">
        <v>262</v>
      </c>
      <c r="F20" s="53">
        <v>36000</v>
      </c>
      <c r="G20" s="53">
        <v>36000</v>
      </c>
      <c r="H20" s="53"/>
      <c r="I20" s="55"/>
    </row>
    <row r="21" spans="1:9" ht="19.899999999999999" customHeight="1">
      <c r="B21" s="50" t="s">
        <v>242</v>
      </c>
      <c r="C21" s="50" t="s">
        <v>194</v>
      </c>
      <c r="D21" s="51" t="s">
        <v>263</v>
      </c>
      <c r="E21" s="52" t="s">
        <v>264</v>
      </c>
      <c r="F21" s="53">
        <v>586320</v>
      </c>
      <c r="G21" s="53">
        <v>586320</v>
      </c>
      <c r="H21" s="53"/>
      <c r="I21" s="55"/>
    </row>
    <row r="22" spans="1:9" ht="19.899999999999999" customHeight="1">
      <c r="B22" s="50" t="s">
        <v>23</v>
      </c>
      <c r="C22" s="50" t="s">
        <v>23</v>
      </c>
      <c r="D22" s="51" t="s">
        <v>197</v>
      </c>
      <c r="E22" s="52" t="s">
        <v>265</v>
      </c>
      <c r="F22" s="53">
        <f>SUM(F23:F38)</f>
        <v>1906428.38</v>
      </c>
      <c r="G22" s="53"/>
      <c r="H22" s="53">
        <f>SUM(H23:H38)</f>
        <v>1906428.38</v>
      </c>
      <c r="I22" s="55"/>
    </row>
    <row r="23" spans="1:9" ht="19.899999999999999" customHeight="1">
      <c r="A23" s="23"/>
      <c r="B23" s="50" t="s">
        <v>266</v>
      </c>
      <c r="C23" s="50" t="s">
        <v>174</v>
      </c>
      <c r="D23" s="51" t="s">
        <v>267</v>
      </c>
      <c r="E23" s="52" t="s">
        <v>268</v>
      </c>
      <c r="F23" s="53">
        <v>742000</v>
      </c>
      <c r="G23" s="53"/>
      <c r="H23" s="53">
        <v>742000</v>
      </c>
      <c r="I23" s="55"/>
    </row>
    <row r="24" spans="1:9" ht="19.899999999999999" customHeight="1">
      <c r="B24" s="50" t="s">
        <v>266</v>
      </c>
      <c r="C24" s="50" t="s">
        <v>199</v>
      </c>
      <c r="D24" s="51" t="s">
        <v>269</v>
      </c>
      <c r="E24" s="52" t="s">
        <v>270</v>
      </c>
      <c r="F24" s="53">
        <v>25600</v>
      </c>
      <c r="G24" s="53"/>
      <c r="H24" s="53">
        <v>25600</v>
      </c>
      <c r="I24" s="55"/>
    </row>
    <row r="25" spans="1:9" ht="19.899999999999999" customHeight="1">
      <c r="B25" s="50" t="s">
        <v>266</v>
      </c>
      <c r="C25" s="50" t="s">
        <v>201</v>
      </c>
      <c r="D25" s="51" t="s">
        <v>271</v>
      </c>
      <c r="E25" s="52" t="s">
        <v>272</v>
      </c>
      <c r="F25" s="53">
        <v>38400</v>
      </c>
      <c r="G25" s="53"/>
      <c r="H25" s="53">
        <v>38400</v>
      </c>
      <c r="I25" s="55"/>
    </row>
    <row r="26" spans="1:9" ht="19.899999999999999" customHeight="1">
      <c r="B26" s="50" t="s">
        <v>266</v>
      </c>
      <c r="C26" s="50" t="s">
        <v>180</v>
      </c>
      <c r="D26" s="51" t="s">
        <v>273</v>
      </c>
      <c r="E26" s="52" t="s">
        <v>274</v>
      </c>
      <c r="F26" s="53">
        <v>25600</v>
      </c>
      <c r="G26" s="53"/>
      <c r="H26" s="53">
        <v>25600</v>
      </c>
      <c r="I26" s="55"/>
    </row>
    <row r="27" spans="1:9" ht="19.899999999999999" customHeight="1">
      <c r="B27" s="50" t="s">
        <v>266</v>
      </c>
      <c r="C27" s="50" t="s">
        <v>186</v>
      </c>
      <c r="D27" s="51" t="s">
        <v>275</v>
      </c>
      <c r="E27" s="52" t="s">
        <v>276</v>
      </c>
      <c r="F27" s="53">
        <v>204000</v>
      </c>
      <c r="G27" s="53"/>
      <c r="H27" s="53">
        <v>204000</v>
      </c>
      <c r="I27" s="55"/>
    </row>
    <row r="28" spans="1:9" ht="19.899999999999999" customHeight="1">
      <c r="B28" s="50" t="s">
        <v>266</v>
      </c>
      <c r="C28" s="50" t="s">
        <v>190</v>
      </c>
      <c r="D28" s="51" t="s">
        <v>277</v>
      </c>
      <c r="E28" s="52" t="s">
        <v>278</v>
      </c>
      <c r="F28" s="53">
        <v>1200</v>
      </c>
      <c r="G28" s="53"/>
      <c r="H28" s="53">
        <v>1200</v>
      </c>
      <c r="I28" s="55"/>
    </row>
    <row r="29" spans="1:9" ht="19.899999999999999" customHeight="1">
      <c r="B29" s="50" t="s">
        <v>266</v>
      </c>
      <c r="C29" s="50" t="s">
        <v>206</v>
      </c>
      <c r="D29" s="51" t="s">
        <v>279</v>
      </c>
      <c r="E29" s="52" t="s">
        <v>280</v>
      </c>
      <c r="F29" s="53">
        <v>51400</v>
      </c>
      <c r="G29" s="53"/>
      <c r="H29" s="53">
        <v>51400</v>
      </c>
      <c r="I29" s="55"/>
    </row>
    <row r="30" spans="1:9" ht="19.899999999999999" customHeight="1">
      <c r="B30" s="50" t="s">
        <v>266</v>
      </c>
      <c r="C30" s="50" t="s">
        <v>208</v>
      </c>
      <c r="D30" s="51" t="s">
        <v>281</v>
      </c>
      <c r="E30" s="52" t="s">
        <v>282</v>
      </c>
      <c r="F30" s="53">
        <v>13200</v>
      </c>
      <c r="G30" s="53"/>
      <c r="H30" s="53">
        <v>13200</v>
      </c>
      <c r="I30" s="55"/>
    </row>
    <row r="31" spans="1:9" ht="19.899999999999999" customHeight="1">
      <c r="B31" s="50" t="s">
        <v>266</v>
      </c>
      <c r="C31" s="50" t="s">
        <v>210</v>
      </c>
      <c r="D31" s="51" t="s">
        <v>283</v>
      </c>
      <c r="E31" s="52" t="s">
        <v>284</v>
      </c>
      <c r="F31" s="53">
        <v>9600</v>
      </c>
      <c r="G31" s="53"/>
      <c r="H31" s="53">
        <v>9600</v>
      </c>
      <c r="I31" s="55"/>
    </row>
    <row r="32" spans="1:9" ht="19.899999999999999" customHeight="1">
      <c r="B32" s="50" t="s">
        <v>266</v>
      </c>
      <c r="C32" s="50" t="s">
        <v>212</v>
      </c>
      <c r="D32" s="51" t="s">
        <v>285</v>
      </c>
      <c r="E32" s="52" t="s">
        <v>286</v>
      </c>
      <c r="F32" s="53">
        <v>102000</v>
      </c>
      <c r="G32" s="53"/>
      <c r="H32" s="53">
        <v>102000</v>
      </c>
      <c r="I32" s="55"/>
    </row>
    <row r="33" spans="1:9" ht="19.899999999999999" customHeight="1">
      <c r="B33" s="50" t="s">
        <v>266</v>
      </c>
      <c r="C33" s="50" t="s">
        <v>214</v>
      </c>
      <c r="D33" s="51" t="s">
        <v>287</v>
      </c>
      <c r="E33" s="52" t="s">
        <v>288</v>
      </c>
      <c r="F33" s="53">
        <v>10200</v>
      </c>
      <c r="G33" s="53"/>
      <c r="H33" s="53">
        <v>10200</v>
      </c>
      <c r="I33" s="55"/>
    </row>
    <row r="34" spans="1:9" ht="19.899999999999999" customHeight="1">
      <c r="B34" s="50" t="s">
        <v>266</v>
      </c>
      <c r="C34" s="50" t="s">
        <v>216</v>
      </c>
      <c r="D34" s="51" t="s">
        <v>289</v>
      </c>
      <c r="E34" s="52" t="s">
        <v>290</v>
      </c>
      <c r="F34" s="53">
        <v>162369.14000000001</v>
      </c>
      <c r="G34" s="53"/>
      <c r="H34" s="53">
        <v>162369.14000000001</v>
      </c>
      <c r="I34" s="55"/>
    </row>
    <row r="35" spans="1:9" ht="19.899999999999999" customHeight="1">
      <c r="B35" s="50" t="s">
        <v>266</v>
      </c>
      <c r="C35" s="50" t="s">
        <v>218</v>
      </c>
      <c r="D35" s="51" t="s">
        <v>291</v>
      </c>
      <c r="E35" s="52" t="s">
        <v>292</v>
      </c>
      <c r="F35" s="53">
        <v>77439.240000000005</v>
      </c>
      <c r="G35" s="53"/>
      <c r="H35" s="53">
        <v>77439.240000000005</v>
      </c>
      <c r="I35" s="55"/>
    </row>
    <row r="36" spans="1:9" ht="19.899999999999999" customHeight="1">
      <c r="B36" s="50" t="s">
        <v>266</v>
      </c>
      <c r="C36" s="50" t="s">
        <v>220</v>
      </c>
      <c r="D36" s="51" t="s">
        <v>293</v>
      </c>
      <c r="E36" s="52" t="s">
        <v>294</v>
      </c>
      <c r="F36" s="53">
        <v>94620</v>
      </c>
      <c r="G36" s="53"/>
      <c r="H36" s="53">
        <v>94620</v>
      </c>
      <c r="I36" s="55"/>
    </row>
    <row r="37" spans="1:9" ht="19.899999999999999" customHeight="1">
      <c r="B37" s="50" t="s">
        <v>266</v>
      </c>
      <c r="C37" s="50" t="s">
        <v>222</v>
      </c>
      <c r="D37" s="51" t="s">
        <v>295</v>
      </c>
      <c r="E37" s="52" t="s">
        <v>296</v>
      </c>
      <c r="F37" s="53">
        <v>301800</v>
      </c>
      <c r="G37" s="53"/>
      <c r="H37" s="53">
        <v>301800</v>
      </c>
      <c r="I37" s="55"/>
    </row>
    <row r="38" spans="1:9" ht="19.899999999999999" customHeight="1">
      <c r="B38" s="50" t="s">
        <v>266</v>
      </c>
      <c r="C38" s="50" t="s">
        <v>194</v>
      </c>
      <c r="D38" s="51" t="s">
        <v>297</v>
      </c>
      <c r="E38" s="52" t="s">
        <v>298</v>
      </c>
      <c r="F38" s="53">
        <v>47000</v>
      </c>
      <c r="G38" s="53"/>
      <c r="H38" s="53">
        <v>47000</v>
      </c>
      <c r="I38" s="55"/>
    </row>
    <row r="39" spans="1:9" ht="19.899999999999999" customHeight="1">
      <c r="B39" s="50" t="s">
        <v>23</v>
      </c>
      <c r="C39" s="50" t="s">
        <v>23</v>
      </c>
      <c r="D39" s="51" t="s">
        <v>226</v>
      </c>
      <c r="E39" s="52" t="s">
        <v>299</v>
      </c>
      <c r="F39" s="53">
        <v>3906046.9</v>
      </c>
      <c r="G39" s="53">
        <v>3906046.9</v>
      </c>
      <c r="H39" s="53"/>
      <c r="I39" s="55"/>
    </row>
    <row r="40" spans="1:9" ht="19.899999999999999" customHeight="1">
      <c r="A40" s="23"/>
      <c r="B40" s="50" t="s">
        <v>300</v>
      </c>
      <c r="C40" s="50" t="s">
        <v>199</v>
      </c>
      <c r="D40" s="51" t="s">
        <v>301</v>
      </c>
      <c r="E40" s="52" t="s">
        <v>302</v>
      </c>
      <c r="F40" s="53">
        <v>3678704.84</v>
      </c>
      <c r="G40" s="53">
        <v>3678704.84</v>
      </c>
      <c r="H40" s="53"/>
      <c r="I40" s="55"/>
    </row>
    <row r="41" spans="1:9" ht="19.899999999999999" customHeight="1">
      <c r="B41" s="50" t="s">
        <v>300</v>
      </c>
      <c r="C41" s="50" t="s">
        <v>180</v>
      </c>
      <c r="D41" s="51" t="s">
        <v>303</v>
      </c>
      <c r="E41" s="52" t="s">
        <v>304</v>
      </c>
      <c r="F41" s="53">
        <v>227162.06</v>
      </c>
      <c r="G41" s="53">
        <v>227162.06</v>
      </c>
      <c r="H41" s="53"/>
      <c r="I41" s="55"/>
    </row>
    <row r="42" spans="1:9" ht="19.899999999999999" customHeight="1">
      <c r="B42" s="50" t="s">
        <v>300</v>
      </c>
      <c r="C42" s="50" t="s">
        <v>230</v>
      </c>
      <c r="D42" s="51" t="s">
        <v>305</v>
      </c>
      <c r="E42" s="52" t="s">
        <v>306</v>
      </c>
      <c r="F42" s="53">
        <v>180</v>
      </c>
      <c r="G42" s="53">
        <v>180</v>
      </c>
      <c r="H42" s="53"/>
      <c r="I42" s="55"/>
    </row>
    <row r="43" spans="1:9" ht="8.4499999999999993" customHeight="1">
      <c r="A43" s="33"/>
      <c r="B43" s="33"/>
      <c r="C43" s="33"/>
      <c r="D43" s="54"/>
      <c r="E43" s="33"/>
      <c r="F43" s="33"/>
      <c r="G43" s="33"/>
      <c r="H43" s="33"/>
      <c r="I43" s="56"/>
    </row>
  </sheetData>
  <mergeCells count="11">
    <mergeCell ref="H5:H6"/>
    <mergeCell ref="B5:C5"/>
    <mergeCell ref="D5:D6"/>
    <mergeCell ref="E5:E6"/>
    <mergeCell ref="F5:F6"/>
    <mergeCell ref="G5:G6"/>
    <mergeCell ref="B1:C1"/>
    <mergeCell ref="B2:H2"/>
    <mergeCell ref="B3:E3"/>
    <mergeCell ref="B4:E4"/>
    <mergeCell ref="F4:H4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pane ySplit="5" topLeftCell="A9" activePane="bottomLeft" state="frozen"/>
      <selection pane="bottomLeft" activeCell="F10" sqref="F10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7" width="16.375" customWidth="1"/>
    <col min="8" max="8" width="1.5" customWidth="1"/>
    <col min="9" max="9" width="9.75" customWidth="1"/>
  </cols>
  <sheetData>
    <row r="1" spans="1:8" ht="14.25" customHeight="1">
      <c r="A1" s="17"/>
      <c r="B1" s="83"/>
      <c r="C1" s="83"/>
      <c r="D1" s="83"/>
      <c r="E1" s="19"/>
      <c r="F1" s="19"/>
      <c r="G1" s="34" t="s">
        <v>307</v>
      </c>
      <c r="H1" s="23"/>
    </row>
    <row r="2" spans="1:8" ht="19.899999999999999" customHeight="1">
      <c r="A2" s="17"/>
      <c r="B2" s="81" t="s">
        <v>308</v>
      </c>
      <c r="C2" s="81"/>
      <c r="D2" s="81"/>
      <c r="E2" s="81"/>
      <c r="F2" s="81"/>
      <c r="G2" s="81"/>
      <c r="H2" s="23" t="s">
        <v>3</v>
      </c>
    </row>
    <row r="3" spans="1:8" ht="17.100000000000001" customHeight="1">
      <c r="A3" s="21"/>
      <c r="B3" s="84" t="s">
        <v>5</v>
      </c>
      <c r="C3" s="84"/>
      <c r="D3" s="84"/>
      <c r="E3" s="84"/>
      <c r="F3" s="84"/>
      <c r="G3" s="35" t="s">
        <v>6</v>
      </c>
      <c r="H3" s="36"/>
    </row>
    <row r="4" spans="1:8" ht="21.4" customHeight="1">
      <c r="A4" s="25"/>
      <c r="B4" s="85" t="s">
        <v>72</v>
      </c>
      <c r="C4" s="85"/>
      <c r="D4" s="85"/>
      <c r="E4" s="85" t="s">
        <v>64</v>
      </c>
      <c r="F4" s="85" t="s">
        <v>65</v>
      </c>
      <c r="G4" s="85" t="s">
        <v>309</v>
      </c>
      <c r="H4" s="37"/>
    </row>
    <row r="5" spans="1:8" ht="21.4" customHeight="1">
      <c r="A5" s="25"/>
      <c r="B5" s="24" t="s">
        <v>73</v>
      </c>
      <c r="C5" s="24" t="s">
        <v>74</v>
      </c>
      <c r="D5" s="24" t="s">
        <v>75</v>
      </c>
      <c r="E5" s="85"/>
      <c r="F5" s="85"/>
      <c r="G5" s="85"/>
      <c r="H5" s="38"/>
    </row>
    <row r="6" spans="1:8" ht="19.899999999999999" customHeight="1">
      <c r="A6" s="26"/>
      <c r="B6" s="27"/>
      <c r="C6" s="27"/>
      <c r="D6" s="27"/>
      <c r="E6" s="27"/>
      <c r="F6" s="27" t="s">
        <v>66</v>
      </c>
      <c r="G6" s="28">
        <f>G7</f>
        <v>2282420.56</v>
      </c>
      <c r="H6" s="39"/>
    </row>
    <row r="7" spans="1:8" ht="19.899999999999999" customHeight="1">
      <c r="A7" s="25"/>
      <c r="B7" s="29"/>
      <c r="C7" s="29"/>
      <c r="D7" s="29"/>
      <c r="E7" s="29"/>
      <c r="F7" s="30" t="s">
        <v>23</v>
      </c>
      <c r="G7" s="31">
        <f>G8</f>
        <v>2282420.56</v>
      </c>
      <c r="H7" s="37"/>
    </row>
    <row r="8" spans="1:8" ht="19.899999999999999" customHeight="1">
      <c r="A8" s="25"/>
      <c r="B8" s="29"/>
      <c r="C8" s="29"/>
      <c r="D8" s="29"/>
      <c r="E8" s="29"/>
      <c r="F8" s="30" t="s">
        <v>0</v>
      </c>
      <c r="G8" s="31">
        <f>G9+G11+G13+G15+G18+G21+G23+G25+G27</f>
        <v>2282420.56</v>
      </c>
      <c r="H8" s="37"/>
    </row>
    <row r="9" spans="1:8" ht="19.899999999999999" customHeight="1">
      <c r="A9" s="25"/>
      <c r="B9" s="29"/>
      <c r="C9" s="29"/>
      <c r="D9" s="29"/>
      <c r="E9" s="29"/>
      <c r="F9" s="30" t="s">
        <v>494</v>
      </c>
      <c r="G9" s="31">
        <v>41600</v>
      </c>
      <c r="H9" s="38"/>
    </row>
    <row r="10" spans="1:8" ht="22.5" customHeight="1">
      <c r="A10" s="25"/>
      <c r="B10" s="29" t="s">
        <v>77</v>
      </c>
      <c r="C10" s="29" t="s">
        <v>78</v>
      </c>
      <c r="D10" s="29" t="s">
        <v>80</v>
      </c>
      <c r="E10" s="29" t="s">
        <v>67</v>
      </c>
      <c r="F10" s="42" t="s">
        <v>495</v>
      </c>
      <c r="G10" s="32">
        <v>41600</v>
      </c>
      <c r="H10" s="38"/>
    </row>
    <row r="11" spans="1:8" ht="18" customHeight="1">
      <c r="B11" s="29"/>
      <c r="C11" s="29"/>
      <c r="D11" s="29"/>
      <c r="E11" s="29"/>
      <c r="F11" s="30" t="s">
        <v>84</v>
      </c>
      <c r="G11" s="31">
        <v>42952</v>
      </c>
      <c r="H11" s="38"/>
    </row>
    <row r="12" spans="1:8" ht="18" customHeight="1">
      <c r="A12" s="25"/>
      <c r="B12" s="29" t="s">
        <v>77</v>
      </c>
      <c r="C12" s="29" t="s">
        <v>82</v>
      </c>
      <c r="D12" s="29" t="s">
        <v>83</v>
      </c>
      <c r="E12" s="29" t="s">
        <v>67</v>
      </c>
      <c r="F12" s="42" t="s">
        <v>310</v>
      </c>
      <c r="G12" s="32">
        <v>42952</v>
      </c>
      <c r="H12" s="38"/>
    </row>
    <row r="13" spans="1:8" ht="18" customHeight="1">
      <c r="B13" s="29"/>
      <c r="C13" s="29"/>
      <c r="D13" s="29"/>
      <c r="E13" s="29"/>
      <c r="F13" s="30" t="s">
        <v>89</v>
      </c>
      <c r="G13" s="31">
        <v>29985</v>
      </c>
      <c r="H13" s="38"/>
    </row>
    <row r="14" spans="1:8" ht="18" customHeight="1">
      <c r="A14" s="25"/>
      <c r="B14" s="29" t="s">
        <v>77</v>
      </c>
      <c r="C14" s="29" t="s">
        <v>88</v>
      </c>
      <c r="D14" s="29" t="s">
        <v>80</v>
      </c>
      <c r="E14" s="29" t="s">
        <v>67</v>
      </c>
      <c r="F14" s="42" t="s">
        <v>311</v>
      </c>
      <c r="G14" s="32">
        <v>29985</v>
      </c>
      <c r="H14" s="38"/>
    </row>
    <row r="15" spans="1:8" ht="18" customHeight="1">
      <c r="B15" s="29"/>
      <c r="C15" s="29"/>
      <c r="D15" s="29"/>
      <c r="E15" s="29"/>
      <c r="F15" s="30" t="s">
        <v>99</v>
      </c>
      <c r="G15" s="31">
        <v>42500</v>
      </c>
      <c r="H15" s="38"/>
    </row>
    <row r="16" spans="1:8" ht="18" customHeight="1">
      <c r="A16" s="86"/>
      <c r="B16" s="29" t="s">
        <v>94</v>
      </c>
      <c r="C16" s="29" t="s">
        <v>83</v>
      </c>
      <c r="D16" s="29" t="s">
        <v>98</v>
      </c>
      <c r="E16" s="29" t="s">
        <v>67</v>
      </c>
      <c r="F16" s="42" t="s">
        <v>312</v>
      </c>
      <c r="G16" s="32">
        <v>30000</v>
      </c>
      <c r="H16" s="38"/>
    </row>
    <row r="17" spans="1:8" ht="32.1" customHeight="1">
      <c r="A17" s="86"/>
      <c r="B17" s="29" t="s">
        <v>94</v>
      </c>
      <c r="C17" s="29" t="s">
        <v>83</v>
      </c>
      <c r="D17" s="29" t="s">
        <v>98</v>
      </c>
      <c r="E17" s="29" t="s">
        <v>67</v>
      </c>
      <c r="F17" s="42" t="s">
        <v>313</v>
      </c>
      <c r="G17" s="32">
        <v>12500</v>
      </c>
      <c r="H17" s="38"/>
    </row>
    <row r="18" spans="1:8" ht="18" customHeight="1">
      <c r="B18" s="29"/>
      <c r="C18" s="29"/>
      <c r="D18" s="29"/>
      <c r="E18" s="29"/>
      <c r="F18" s="30" t="s">
        <v>100</v>
      </c>
      <c r="G18" s="31">
        <v>976703.56</v>
      </c>
      <c r="H18" s="38"/>
    </row>
    <row r="19" spans="1:8" ht="18" customHeight="1">
      <c r="A19" s="86"/>
      <c r="B19" s="29" t="s">
        <v>94</v>
      </c>
      <c r="C19" s="29" t="s">
        <v>83</v>
      </c>
      <c r="D19" s="29" t="s">
        <v>96</v>
      </c>
      <c r="E19" s="29" t="s">
        <v>67</v>
      </c>
      <c r="F19" s="42" t="s">
        <v>314</v>
      </c>
      <c r="G19" s="32">
        <v>932203.56</v>
      </c>
      <c r="H19" s="38"/>
    </row>
    <row r="20" spans="1:8" ht="18" customHeight="1">
      <c r="A20" s="86"/>
      <c r="B20" s="29" t="s">
        <v>94</v>
      </c>
      <c r="C20" s="29" t="s">
        <v>83</v>
      </c>
      <c r="D20" s="29" t="s">
        <v>96</v>
      </c>
      <c r="E20" s="29" t="s">
        <v>67</v>
      </c>
      <c r="F20" s="42" t="s">
        <v>315</v>
      </c>
      <c r="G20" s="32">
        <v>44500</v>
      </c>
      <c r="H20" s="38"/>
    </row>
    <row r="21" spans="1:8" ht="18" customHeight="1">
      <c r="B21" s="29"/>
      <c r="C21" s="29"/>
      <c r="D21" s="29"/>
      <c r="E21" s="29"/>
      <c r="F21" s="30" t="s">
        <v>106</v>
      </c>
      <c r="G21" s="31">
        <v>903800</v>
      </c>
      <c r="H21" s="38"/>
    </row>
    <row r="22" spans="1:8" ht="18" customHeight="1">
      <c r="A22" s="25"/>
      <c r="B22" s="29" t="s">
        <v>94</v>
      </c>
      <c r="C22" s="29" t="s">
        <v>105</v>
      </c>
      <c r="D22" s="29" t="s">
        <v>83</v>
      </c>
      <c r="E22" s="29" t="s">
        <v>67</v>
      </c>
      <c r="F22" s="42" t="s">
        <v>316</v>
      </c>
      <c r="G22" s="32">
        <v>903800</v>
      </c>
      <c r="H22" s="38"/>
    </row>
    <row r="23" spans="1:8" ht="18" customHeight="1">
      <c r="B23" s="29"/>
      <c r="C23" s="29"/>
      <c r="D23" s="29"/>
      <c r="E23" s="29"/>
      <c r="F23" s="42" t="s">
        <v>317</v>
      </c>
      <c r="G23" s="31">
        <v>107380</v>
      </c>
      <c r="H23" s="38"/>
    </row>
    <row r="24" spans="1:8" ht="18" customHeight="1">
      <c r="A24" s="25"/>
      <c r="B24" s="29" t="s">
        <v>107</v>
      </c>
      <c r="C24" s="29" t="s">
        <v>80</v>
      </c>
      <c r="D24" s="29" t="s">
        <v>96</v>
      </c>
      <c r="E24" s="29" t="s">
        <v>67</v>
      </c>
      <c r="F24" s="42" t="s">
        <v>318</v>
      </c>
      <c r="G24" s="32">
        <v>107380</v>
      </c>
      <c r="H24" s="38"/>
    </row>
    <row r="25" spans="1:8" ht="18" customHeight="1">
      <c r="B25" s="29"/>
      <c r="C25" s="29"/>
      <c r="D25" s="29"/>
      <c r="E25" s="29"/>
      <c r="F25" s="30" t="s">
        <v>115</v>
      </c>
      <c r="G25" s="31">
        <v>25000</v>
      </c>
      <c r="H25" s="38"/>
    </row>
    <row r="26" spans="1:8" ht="18" customHeight="1">
      <c r="A26" s="25"/>
      <c r="B26" s="29" t="s">
        <v>114</v>
      </c>
      <c r="C26" s="29" t="s">
        <v>78</v>
      </c>
      <c r="D26" s="29" t="s">
        <v>96</v>
      </c>
      <c r="E26" s="29" t="s">
        <v>67</v>
      </c>
      <c r="F26" s="42" t="s">
        <v>319</v>
      </c>
      <c r="G26" s="32">
        <v>25000</v>
      </c>
      <c r="H26" s="38"/>
    </row>
    <row r="27" spans="1:8" ht="18" customHeight="1">
      <c r="B27" s="29"/>
      <c r="C27" s="29"/>
      <c r="D27" s="29"/>
      <c r="E27" s="29"/>
      <c r="F27" s="30" t="s">
        <v>117</v>
      </c>
      <c r="G27" s="31">
        <v>112500</v>
      </c>
      <c r="H27" s="38"/>
    </row>
    <row r="28" spans="1:8" ht="30" customHeight="1">
      <c r="A28" s="25"/>
      <c r="B28" s="29" t="s">
        <v>114</v>
      </c>
      <c r="C28" s="29" t="s">
        <v>116</v>
      </c>
      <c r="D28" s="29" t="s">
        <v>101</v>
      </c>
      <c r="E28" s="29" t="s">
        <v>67</v>
      </c>
      <c r="F28" s="42" t="s">
        <v>313</v>
      </c>
      <c r="G28" s="32">
        <v>112500</v>
      </c>
      <c r="H28" s="38"/>
    </row>
    <row r="29" spans="1:8" ht="8.4499999999999993" customHeight="1">
      <c r="A29" s="33"/>
      <c r="B29" s="43"/>
      <c r="C29" s="43"/>
      <c r="D29" s="43"/>
      <c r="E29" s="43"/>
      <c r="F29" s="33"/>
      <c r="G29" s="33"/>
      <c r="H29" s="40"/>
    </row>
  </sheetData>
  <mergeCells count="9">
    <mergeCell ref="A19:A20"/>
    <mergeCell ref="E4:E5"/>
    <mergeCell ref="F4:F5"/>
    <mergeCell ref="G4:G5"/>
    <mergeCell ref="B1:D1"/>
    <mergeCell ref="B2:G2"/>
    <mergeCell ref="B3:F3"/>
    <mergeCell ref="B4:D4"/>
    <mergeCell ref="A16:A17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H9" sqref="H9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17"/>
      <c r="B1" s="18"/>
      <c r="C1" s="19"/>
      <c r="D1" s="20"/>
      <c r="E1" s="20"/>
      <c r="F1" s="20"/>
      <c r="G1" s="20"/>
      <c r="H1" s="20"/>
      <c r="I1" s="34" t="s">
        <v>320</v>
      </c>
      <c r="J1" s="23"/>
    </row>
    <row r="2" spans="1:10" ht="19.899999999999999" customHeight="1">
      <c r="A2" s="17"/>
      <c r="B2" s="81" t="s">
        <v>321</v>
      </c>
      <c r="C2" s="81"/>
      <c r="D2" s="81"/>
      <c r="E2" s="81"/>
      <c r="F2" s="81"/>
      <c r="G2" s="81"/>
      <c r="H2" s="81"/>
      <c r="I2" s="81"/>
      <c r="J2" s="23" t="s">
        <v>3</v>
      </c>
    </row>
    <row r="3" spans="1:10" ht="17.100000000000001" customHeight="1">
      <c r="A3" s="21"/>
      <c r="B3" s="84" t="s">
        <v>5</v>
      </c>
      <c r="C3" s="84"/>
      <c r="D3" s="35"/>
      <c r="E3" s="35"/>
      <c r="F3" s="35"/>
      <c r="G3" s="35"/>
      <c r="H3" s="35"/>
      <c r="I3" s="35" t="s">
        <v>6</v>
      </c>
      <c r="J3" s="36"/>
    </row>
    <row r="4" spans="1:10" ht="21.4" customHeight="1">
      <c r="A4" s="23"/>
      <c r="B4" s="85" t="s">
        <v>322</v>
      </c>
      <c r="C4" s="85" t="s">
        <v>65</v>
      </c>
      <c r="D4" s="85" t="s">
        <v>323</v>
      </c>
      <c r="E4" s="85"/>
      <c r="F4" s="85"/>
      <c r="G4" s="85"/>
      <c r="H4" s="85"/>
      <c r="I4" s="85"/>
      <c r="J4" s="37"/>
    </row>
    <row r="5" spans="1:10" ht="21.4" customHeight="1">
      <c r="A5" s="25"/>
      <c r="B5" s="85"/>
      <c r="C5" s="85"/>
      <c r="D5" s="85" t="s">
        <v>53</v>
      </c>
      <c r="E5" s="82" t="s">
        <v>324</v>
      </c>
      <c r="F5" s="85" t="s">
        <v>325</v>
      </c>
      <c r="G5" s="85"/>
      <c r="H5" s="85"/>
      <c r="I5" s="85" t="s">
        <v>326</v>
      </c>
      <c r="J5" s="37"/>
    </row>
    <row r="6" spans="1:10" ht="21.4" customHeight="1">
      <c r="A6" s="25"/>
      <c r="B6" s="85"/>
      <c r="C6" s="85"/>
      <c r="D6" s="85"/>
      <c r="E6" s="82"/>
      <c r="F6" s="24" t="s">
        <v>170</v>
      </c>
      <c r="G6" s="24" t="s">
        <v>327</v>
      </c>
      <c r="H6" s="24" t="s">
        <v>328</v>
      </c>
      <c r="I6" s="85"/>
      <c r="J6" s="38"/>
    </row>
    <row r="7" spans="1:10" ht="19.899999999999999" customHeight="1">
      <c r="A7" s="26"/>
      <c r="B7" s="27"/>
      <c r="C7" s="27" t="s">
        <v>66</v>
      </c>
      <c r="D7" s="28">
        <v>104220</v>
      </c>
      <c r="E7" s="28"/>
      <c r="F7" s="28">
        <v>94620</v>
      </c>
      <c r="G7" s="28"/>
      <c r="H7" s="28">
        <v>94620</v>
      </c>
      <c r="I7" s="28">
        <v>9600</v>
      </c>
      <c r="J7" s="39"/>
    </row>
    <row r="8" spans="1:10" ht="19.899999999999999" customHeight="1">
      <c r="A8" s="25"/>
      <c r="B8" s="29"/>
      <c r="C8" s="30" t="s">
        <v>23</v>
      </c>
      <c r="D8" s="31">
        <v>104220</v>
      </c>
      <c r="E8" s="31"/>
      <c r="F8" s="31">
        <v>94620</v>
      </c>
      <c r="G8" s="31"/>
      <c r="H8" s="31">
        <v>94620</v>
      </c>
      <c r="I8" s="31">
        <v>9600</v>
      </c>
      <c r="J8" s="37"/>
    </row>
    <row r="9" spans="1:10" ht="19.899999999999999" customHeight="1">
      <c r="A9" s="25"/>
      <c r="B9" s="29" t="s">
        <v>67</v>
      </c>
      <c r="C9" s="30" t="s">
        <v>171</v>
      </c>
      <c r="D9" s="32">
        <v>104220</v>
      </c>
      <c r="E9" s="32"/>
      <c r="F9" s="32">
        <v>94620</v>
      </c>
      <c r="G9" s="32"/>
      <c r="H9" s="32">
        <v>94620</v>
      </c>
      <c r="I9" s="32">
        <v>9600</v>
      </c>
      <c r="J9" s="37"/>
    </row>
    <row r="10" spans="1:10" ht="48" customHeight="1">
      <c r="A10" s="33"/>
      <c r="B10" s="89"/>
      <c r="C10" s="90"/>
      <c r="D10" s="90"/>
      <c r="E10" s="90"/>
      <c r="F10" s="90"/>
      <c r="G10" s="90"/>
      <c r="H10" s="90"/>
      <c r="I10" s="91"/>
      <c r="J10" s="40"/>
    </row>
  </sheetData>
  <mergeCells count="10">
    <mergeCell ref="B2:I2"/>
    <mergeCell ref="B3:C3"/>
    <mergeCell ref="D4:I4"/>
    <mergeCell ref="F5:H5"/>
    <mergeCell ref="B10:I10"/>
    <mergeCell ref="B4:B6"/>
    <mergeCell ref="C4:C6"/>
    <mergeCell ref="D5:D6"/>
    <mergeCell ref="E5:E6"/>
    <mergeCell ref="I5:I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B11" sqref="B11:I1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7"/>
      <c r="B1" s="83"/>
      <c r="C1" s="83"/>
      <c r="D1" s="83"/>
      <c r="E1" s="19"/>
      <c r="F1" s="19"/>
      <c r="G1" s="20"/>
      <c r="H1" s="20"/>
      <c r="I1" s="34" t="s">
        <v>329</v>
      </c>
      <c r="J1" s="23"/>
    </row>
    <row r="2" spans="1:10" ht="19.899999999999999" customHeight="1">
      <c r="A2" s="17"/>
      <c r="B2" s="81" t="s">
        <v>330</v>
      </c>
      <c r="C2" s="81"/>
      <c r="D2" s="81"/>
      <c r="E2" s="81"/>
      <c r="F2" s="81"/>
      <c r="G2" s="81"/>
      <c r="H2" s="81"/>
      <c r="I2" s="81"/>
      <c r="J2" s="23" t="s">
        <v>3</v>
      </c>
    </row>
    <row r="3" spans="1:10" ht="17.100000000000001" customHeight="1">
      <c r="A3" s="21"/>
      <c r="B3" s="84" t="s">
        <v>5</v>
      </c>
      <c r="C3" s="84"/>
      <c r="D3" s="84"/>
      <c r="E3" s="84"/>
      <c r="F3" s="84"/>
      <c r="G3" s="21"/>
      <c r="H3" s="21"/>
      <c r="I3" s="35" t="s">
        <v>6</v>
      </c>
      <c r="J3" s="36"/>
    </row>
    <row r="4" spans="1:10" ht="21.4" customHeight="1">
      <c r="A4" s="23"/>
      <c r="B4" s="85" t="s">
        <v>9</v>
      </c>
      <c r="C4" s="85"/>
      <c r="D4" s="85"/>
      <c r="E4" s="85"/>
      <c r="F4" s="85"/>
      <c r="G4" s="85" t="s">
        <v>331</v>
      </c>
      <c r="H4" s="85"/>
      <c r="I4" s="85"/>
      <c r="J4" s="37"/>
    </row>
    <row r="5" spans="1:10" ht="21.4" customHeight="1">
      <c r="A5" s="25"/>
      <c r="B5" s="85" t="s">
        <v>72</v>
      </c>
      <c r="C5" s="85"/>
      <c r="D5" s="85"/>
      <c r="E5" s="85" t="s">
        <v>64</v>
      </c>
      <c r="F5" s="85" t="s">
        <v>65</v>
      </c>
      <c r="G5" s="85" t="s">
        <v>53</v>
      </c>
      <c r="H5" s="85" t="s">
        <v>70</v>
      </c>
      <c r="I5" s="85" t="s">
        <v>71</v>
      </c>
      <c r="J5" s="37"/>
    </row>
    <row r="6" spans="1:10" ht="21.4" customHeight="1">
      <c r="A6" s="25"/>
      <c r="B6" s="24" t="s">
        <v>73</v>
      </c>
      <c r="C6" s="24" t="s">
        <v>74</v>
      </c>
      <c r="D6" s="24" t="s">
        <v>75</v>
      </c>
      <c r="E6" s="85"/>
      <c r="F6" s="85"/>
      <c r="G6" s="85"/>
      <c r="H6" s="85"/>
      <c r="I6" s="85"/>
      <c r="J6" s="38"/>
    </row>
    <row r="7" spans="1:10" ht="19.899999999999999" customHeight="1">
      <c r="A7" s="26"/>
      <c r="B7" s="27"/>
      <c r="C7" s="27"/>
      <c r="D7" s="27"/>
      <c r="E7" s="27"/>
      <c r="F7" s="27" t="s">
        <v>66</v>
      </c>
      <c r="G7" s="28"/>
      <c r="H7" s="28"/>
      <c r="I7" s="28"/>
      <c r="J7" s="39"/>
    </row>
    <row r="8" spans="1:10" ht="19.899999999999999" customHeight="1">
      <c r="A8" s="25"/>
      <c r="B8" s="29"/>
      <c r="C8" s="29"/>
      <c r="D8" s="29"/>
      <c r="E8" s="29"/>
      <c r="F8" s="30" t="s">
        <v>23</v>
      </c>
      <c r="G8" s="31"/>
      <c r="H8" s="31"/>
      <c r="I8" s="31"/>
      <c r="J8" s="37"/>
    </row>
    <row r="9" spans="1:10" ht="19.899999999999999" customHeight="1">
      <c r="A9" s="25"/>
      <c r="B9" s="29"/>
      <c r="C9" s="29"/>
      <c r="D9" s="29"/>
      <c r="E9" s="29"/>
      <c r="F9" s="30" t="s">
        <v>23</v>
      </c>
      <c r="G9" s="31"/>
      <c r="H9" s="31"/>
      <c r="I9" s="31"/>
      <c r="J9" s="37"/>
    </row>
    <row r="10" spans="1:10" ht="19.899999999999999" customHeight="1">
      <c r="A10" s="25"/>
      <c r="B10" s="29"/>
      <c r="C10" s="29"/>
      <c r="D10" s="29"/>
      <c r="E10" s="29"/>
      <c r="F10" s="30" t="s">
        <v>138</v>
      </c>
      <c r="G10" s="31"/>
      <c r="H10" s="32"/>
      <c r="I10" s="32"/>
      <c r="J10" s="38"/>
    </row>
    <row r="11" spans="1:10" ht="48" customHeight="1">
      <c r="A11" s="33"/>
      <c r="B11" s="92" t="s">
        <v>332</v>
      </c>
      <c r="C11" s="93"/>
      <c r="D11" s="93"/>
      <c r="E11" s="93"/>
      <c r="F11" s="93"/>
      <c r="G11" s="93"/>
      <c r="H11" s="93"/>
      <c r="I11" s="94"/>
      <c r="J11" s="40"/>
    </row>
  </sheetData>
  <mergeCells count="12">
    <mergeCell ref="B5:D5"/>
    <mergeCell ref="B11:I11"/>
    <mergeCell ref="E5:E6"/>
    <mergeCell ref="F5:F6"/>
    <mergeCell ref="G5:G6"/>
    <mergeCell ref="H5:H6"/>
    <mergeCell ref="I5:I6"/>
    <mergeCell ref="B1:D1"/>
    <mergeCell ref="B2:I2"/>
    <mergeCell ref="B3:F3"/>
    <mergeCell ref="B4:F4"/>
    <mergeCell ref="G4:I4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workbookViewId="0">
      <pane ySplit="6" topLeftCell="A7" activePane="bottomLeft" state="frozen"/>
      <selection pane="bottomLeft" activeCell="B10" sqref="B10:I10"/>
    </sheetView>
  </sheetViews>
  <sheetFormatPr defaultColWidth="10" defaultRowHeight="13.5"/>
  <cols>
    <col min="1" max="1" width="1.5" customWidth="1"/>
    <col min="2" max="2" width="13.375" customWidth="1"/>
    <col min="3" max="3" width="41" customWidth="1"/>
    <col min="4" max="9" width="16.375" customWidth="1"/>
    <col min="10" max="10" width="1.5" customWidth="1"/>
  </cols>
  <sheetData>
    <row r="1" spans="1:10" ht="14.25" customHeight="1">
      <c r="A1" s="17"/>
      <c r="B1" s="18"/>
      <c r="C1" s="19"/>
      <c r="D1" s="20"/>
      <c r="E1" s="20"/>
      <c r="F1" s="20"/>
      <c r="G1" s="20"/>
      <c r="H1" s="20"/>
      <c r="I1" s="34" t="s">
        <v>333</v>
      </c>
      <c r="J1" s="23"/>
    </row>
    <row r="2" spans="1:10" ht="19.899999999999999" customHeight="1">
      <c r="A2" s="17"/>
      <c r="B2" s="81" t="s">
        <v>334</v>
      </c>
      <c r="C2" s="81"/>
      <c r="D2" s="81"/>
      <c r="E2" s="81"/>
      <c r="F2" s="81"/>
      <c r="G2" s="81"/>
      <c r="H2" s="81"/>
      <c r="I2" s="81"/>
      <c r="J2" s="23" t="s">
        <v>3</v>
      </c>
    </row>
    <row r="3" spans="1:10" ht="17.100000000000001" customHeight="1">
      <c r="A3" s="21"/>
      <c r="B3" s="84" t="s">
        <v>5</v>
      </c>
      <c r="C3" s="84"/>
      <c r="D3" s="35"/>
      <c r="E3" s="35"/>
      <c r="F3" s="35"/>
      <c r="G3" s="35"/>
      <c r="H3" s="35"/>
      <c r="I3" s="35" t="s">
        <v>6</v>
      </c>
      <c r="J3" s="36"/>
    </row>
    <row r="4" spans="1:10" ht="21.4" customHeight="1">
      <c r="A4" s="23"/>
      <c r="B4" s="85" t="s">
        <v>322</v>
      </c>
      <c r="C4" s="85" t="s">
        <v>65</v>
      </c>
      <c r="D4" s="85" t="s">
        <v>323</v>
      </c>
      <c r="E4" s="85"/>
      <c r="F4" s="85"/>
      <c r="G4" s="85"/>
      <c r="H4" s="85"/>
      <c r="I4" s="85"/>
      <c r="J4" s="37"/>
    </row>
    <row r="5" spans="1:10" ht="21.4" customHeight="1">
      <c r="A5" s="25"/>
      <c r="B5" s="85"/>
      <c r="C5" s="85"/>
      <c r="D5" s="85" t="s">
        <v>53</v>
      </c>
      <c r="E5" s="82" t="s">
        <v>324</v>
      </c>
      <c r="F5" s="85" t="s">
        <v>325</v>
      </c>
      <c r="G5" s="85"/>
      <c r="H5" s="85"/>
      <c r="I5" s="85" t="s">
        <v>326</v>
      </c>
      <c r="J5" s="37"/>
    </row>
    <row r="6" spans="1:10" ht="21.4" customHeight="1">
      <c r="A6" s="25"/>
      <c r="B6" s="85"/>
      <c r="C6" s="85"/>
      <c r="D6" s="85"/>
      <c r="E6" s="82"/>
      <c r="F6" s="24" t="s">
        <v>170</v>
      </c>
      <c r="G6" s="24" t="s">
        <v>327</v>
      </c>
      <c r="H6" s="24" t="s">
        <v>328</v>
      </c>
      <c r="I6" s="85"/>
      <c r="J6" s="38"/>
    </row>
    <row r="7" spans="1:10" ht="19.899999999999999" customHeight="1">
      <c r="A7" s="26"/>
      <c r="B7" s="27"/>
      <c r="C7" s="27" t="s">
        <v>66</v>
      </c>
      <c r="D7" s="28"/>
      <c r="E7" s="28"/>
      <c r="F7" s="28"/>
      <c r="G7" s="28"/>
      <c r="H7" s="28"/>
      <c r="I7" s="28"/>
      <c r="J7" s="39"/>
    </row>
    <row r="8" spans="1:10" ht="19.899999999999999" customHeight="1">
      <c r="A8" s="25"/>
      <c r="B8" s="29"/>
      <c r="C8" s="30" t="s">
        <v>23</v>
      </c>
      <c r="D8" s="31"/>
      <c r="E8" s="31"/>
      <c r="F8" s="31"/>
      <c r="G8" s="31"/>
      <c r="H8" s="31"/>
      <c r="I8" s="31"/>
      <c r="J8" s="37"/>
    </row>
    <row r="9" spans="1:10" ht="19.899999999999999" customHeight="1">
      <c r="A9" s="25"/>
      <c r="B9" s="29"/>
      <c r="C9" s="30" t="s">
        <v>138</v>
      </c>
      <c r="D9" s="32"/>
      <c r="E9" s="32"/>
      <c r="F9" s="32"/>
      <c r="G9" s="32"/>
      <c r="H9" s="32"/>
      <c r="I9" s="32"/>
      <c r="J9" s="37"/>
    </row>
    <row r="10" spans="1:10" ht="42" customHeight="1">
      <c r="A10" s="33"/>
      <c r="B10" s="89" t="s">
        <v>332</v>
      </c>
      <c r="C10" s="90"/>
      <c r="D10" s="90"/>
      <c r="E10" s="90"/>
      <c r="F10" s="90"/>
      <c r="G10" s="90"/>
      <c r="H10" s="90"/>
      <c r="I10" s="91"/>
      <c r="J10" s="40"/>
    </row>
  </sheetData>
  <mergeCells count="10">
    <mergeCell ref="B2:I2"/>
    <mergeCell ref="B3:C3"/>
    <mergeCell ref="D4:I4"/>
    <mergeCell ref="F5:H5"/>
    <mergeCell ref="B10:I10"/>
    <mergeCell ref="B4:B6"/>
    <mergeCell ref="C4:C6"/>
    <mergeCell ref="D5:D6"/>
    <mergeCell ref="E5:E6"/>
    <mergeCell ref="I5:I6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workbookViewId="0">
      <pane ySplit="6" topLeftCell="A7" activePane="bottomLeft" state="frozen"/>
      <selection pane="bottomLeft" activeCell="B11" sqref="B11:I11"/>
    </sheetView>
  </sheetViews>
  <sheetFormatPr defaultColWidth="10" defaultRowHeight="13.5"/>
  <cols>
    <col min="1" max="1" width="1.5" customWidth="1"/>
    <col min="2" max="4" width="6.125" customWidth="1"/>
    <col min="5" max="5" width="13.375" customWidth="1"/>
    <col min="6" max="6" width="41" customWidth="1"/>
    <col min="7" max="9" width="16.375" customWidth="1"/>
    <col min="10" max="10" width="1.5" customWidth="1"/>
    <col min="11" max="11" width="9.75" customWidth="1"/>
  </cols>
  <sheetData>
    <row r="1" spans="1:10" ht="14.25" customHeight="1">
      <c r="A1" s="17"/>
      <c r="B1" s="83"/>
      <c r="C1" s="83"/>
      <c r="D1" s="83"/>
      <c r="E1" s="19"/>
      <c r="F1" s="19"/>
      <c r="G1" s="20"/>
      <c r="H1" s="20"/>
      <c r="I1" s="34" t="s">
        <v>335</v>
      </c>
      <c r="J1" s="23"/>
    </row>
    <row r="2" spans="1:10" ht="19.899999999999999" customHeight="1">
      <c r="A2" s="17"/>
      <c r="B2" s="81" t="s">
        <v>336</v>
      </c>
      <c r="C2" s="81"/>
      <c r="D2" s="81"/>
      <c r="E2" s="81"/>
      <c r="F2" s="81"/>
      <c r="G2" s="81"/>
      <c r="H2" s="81"/>
      <c r="I2" s="81"/>
      <c r="J2" s="23" t="s">
        <v>3</v>
      </c>
    </row>
    <row r="3" spans="1:10" ht="17.100000000000001" customHeight="1">
      <c r="A3" s="21"/>
      <c r="B3" s="84" t="s">
        <v>5</v>
      </c>
      <c r="C3" s="84"/>
      <c r="D3" s="84"/>
      <c r="E3" s="84"/>
      <c r="F3" s="84"/>
      <c r="G3" s="21"/>
      <c r="H3" s="21"/>
      <c r="I3" s="35" t="s">
        <v>6</v>
      </c>
      <c r="J3" s="36"/>
    </row>
    <row r="4" spans="1:10" ht="21.4" customHeight="1">
      <c r="A4" s="23"/>
      <c r="B4" s="85" t="s">
        <v>9</v>
      </c>
      <c r="C4" s="85"/>
      <c r="D4" s="85"/>
      <c r="E4" s="85"/>
      <c r="F4" s="85"/>
      <c r="G4" s="85" t="s">
        <v>337</v>
      </c>
      <c r="H4" s="85"/>
      <c r="I4" s="85"/>
      <c r="J4" s="37"/>
    </row>
    <row r="5" spans="1:10" ht="21.4" customHeight="1">
      <c r="A5" s="25"/>
      <c r="B5" s="85" t="s">
        <v>72</v>
      </c>
      <c r="C5" s="85"/>
      <c r="D5" s="85"/>
      <c r="E5" s="85" t="s">
        <v>64</v>
      </c>
      <c r="F5" s="85" t="s">
        <v>65</v>
      </c>
      <c r="G5" s="85" t="s">
        <v>53</v>
      </c>
      <c r="H5" s="85" t="s">
        <v>70</v>
      </c>
      <c r="I5" s="85" t="s">
        <v>71</v>
      </c>
      <c r="J5" s="37"/>
    </row>
    <row r="6" spans="1:10" ht="21.4" customHeight="1">
      <c r="A6" s="25"/>
      <c r="B6" s="24" t="s">
        <v>73</v>
      </c>
      <c r="C6" s="24" t="s">
        <v>74</v>
      </c>
      <c r="D6" s="24" t="s">
        <v>75</v>
      </c>
      <c r="E6" s="85"/>
      <c r="F6" s="85"/>
      <c r="G6" s="85"/>
      <c r="H6" s="85"/>
      <c r="I6" s="85"/>
      <c r="J6" s="38"/>
    </row>
    <row r="7" spans="1:10" ht="19.899999999999999" customHeight="1">
      <c r="A7" s="26"/>
      <c r="B7" s="27"/>
      <c r="C7" s="27"/>
      <c r="D7" s="27"/>
      <c r="E7" s="27"/>
      <c r="F7" s="27" t="s">
        <v>66</v>
      </c>
      <c r="G7" s="28"/>
      <c r="H7" s="28"/>
      <c r="I7" s="28"/>
      <c r="J7" s="39"/>
    </row>
    <row r="8" spans="1:10" ht="19.899999999999999" customHeight="1">
      <c r="A8" s="25"/>
      <c r="B8" s="29"/>
      <c r="C8" s="29"/>
      <c r="D8" s="29"/>
      <c r="E8" s="29"/>
      <c r="F8" s="30" t="s">
        <v>23</v>
      </c>
      <c r="G8" s="31"/>
      <c r="H8" s="31"/>
      <c r="I8" s="31"/>
      <c r="J8" s="37"/>
    </row>
    <row r="9" spans="1:10" ht="19.899999999999999" customHeight="1">
      <c r="A9" s="25"/>
      <c r="B9" s="29"/>
      <c r="C9" s="29"/>
      <c r="D9" s="29"/>
      <c r="E9" s="29"/>
      <c r="F9" s="30" t="s">
        <v>23</v>
      </c>
      <c r="G9" s="31"/>
      <c r="H9" s="31"/>
      <c r="I9" s="31"/>
      <c r="J9" s="37"/>
    </row>
    <row r="10" spans="1:10" ht="19.899999999999999" customHeight="1">
      <c r="A10" s="25"/>
      <c r="B10" s="29"/>
      <c r="C10" s="29"/>
      <c r="D10" s="29"/>
      <c r="E10" s="29"/>
      <c r="F10" s="30" t="s">
        <v>138</v>
      </c>
      <c r="G10" s="31"/>
      <c r="H10" s="32"/>
      <c r="I10" s="32"/>
      <c r="J10" s="38"/>
    </row>
    <row r="11" spans="1:10" ht="39" customHeight="1">
      <c r="A11" s="33"/>
      <c r="B11" s="92" t="s">
        <v>332</v>
      </c>
      <c r="C11" s="93"/>
      <c r="D11" s="93"/>
      <c r="E11" s="93"/>
      <c r="F11" s="93"/>
      <c r="G11" s="93"/>
      <c r="H11" s="93"/>
      <c r="I11" s="94"/>
      <c r="J11" s="40"/>
    </row>
  </sheetData>
  <mergeCells count="12">
    <mergeCell ref="B5:D5"/>
    <mergeCell ref="B11:I11"/>
    <mergeCell ref="E5:E6"/>
    <mergeCell ref="F5:F6"/>
    <mergeCell ref="G5:G6"/>
    <mergeCell ref="H5:H6"/>
    <mergeCell ref="I5:I6"/>
    <mergeCell ref="B1:D1"/>
    <mergeCell ref="B2:I2"/>
    <mergeCell ref="B3:F3"/>
    <mergeCell ref="B4:F4"/>
    <mergeCell ref="G4:I4"/>
  </mergeCells>
  <phoneticPr fontId="26" type="noConversion"/>
  <pageMargins left="0.75" right="0.75" top="0.270000010728836" bottom="0.270000010728836" header="0" footer="0"/>
  <pageSetup paperSize="9" orientation="portrait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topLeftCell="A16" workbookViewId="0">
      <selection activeCell="B10" sqref="B10:I10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338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496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41600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41600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 t="s">
        <v>3</v>
      </c>
      <c r="F9" s="98"/>
      <c r="G9" s="98"/>
      <c r="H9" s="98"/>
      <c r="I9" s="98"/>
    </row>
    <row r="10" spans="1:9" ht="23.1" customHeight="1">
      <c r="A10" s="14" t="s">
        <v>347</v>
      </c>
      <c r="B10" s="99" t="s">
        <v>500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1" t="s">
        <v>499</v>
      </c>
      <c r="E12" s="102"/>
      <c r="F12" s="103" t="s">
        <v>355</v>
      </c>
      <c r="G12" s="104"/>
      <c r="H12" s="104"/>
      <c r="I12" s="105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23.1" customHeight="1">
      <c r="A15" s="126"/>
      <c r="B15" s="126"/>
      <c r="C15" s="130" t="s">
        <v>356</v>
      </c>
      <c r="D15" s="108" t="s">
        <v>497</v>
      </c>
      <c r="E15" s="109"/>
      <c r="F15" s="110" t="s">
        <v>357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359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361</v>
      </c>
      <c r="C21" s="129" t="s">
        <v>362</v>
      </c>
      <c r="D21" s="110" t="s">
        <v>498</v>
      </c>
      <c r="E21" s="112"/>
      <c r="F21" s="115" t="s">
        <v>363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3.1" customHeight="1">
      <c r="A24" s="126"/>
      <c r="B24" s="127" t="s">
        <v>364</v>
      </c>
      <c r="C24" s="131" t="s">
        <v>365</v>
      </c>
      <c r="D24" s="119" t="s">
        <v>366</v>
      </c>
      <c r="E24" s="120"/>
      <c r="F24" s="110" t="s">
        <v>357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3.1" customHeight="1">
      <c r="A31" s="126"/>
      <c r="B31" s="13" t="s">
        <v>370</v>
      </c>
      <c r="C31" s="16" t="s">
        <v>371</v>
      </c>
      <c r="D31" s="110" t="s">
        <v>372</v>
      </c>
      <c r="E31" s="112"/>
      <c r="F31" s="124" t="s">
        <v>357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J6" sqref="J6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373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374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42952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42952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/>
      <c r="F9" s="98"/>
      <c r="G9" s="98"/>
      <c r="H9" s="98"/>
      <c r="I9" s="98"/>
    </row>
    <row r="10" spans="1:9" ht="23.1" customHeight="1">
      <c r="A10" s="14" t="s">
        <v>347</v>
      </c>
      <c r="B10" s="99" t="s">
        <v>375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3" t="s">
        <v>376</v>
      </c>
      <c r="E12" s="105"/>
      <c r="F12" s="110" t="s">
        <v>377</v>
      </c>
      <c r="G12" s="111"/>
      <c r="H12" s="111"/>
      <c r="I12" s="112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23.1" customHeight="1">
      <c r="A15" s="126"/>
      <c r="B15" s="126"/>
      <c r="C15" s="130" t="s">
        <v>356</v>
      </c>
      <c r="D15" s="110" t="s">
        <v>378</v>
      </c>
      <c r="E15" s="112"/>
      <c r="F15" s="110" t="s">
        <v>357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359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361</v>
      </c>
      <c r="C21" s="129" t="s">
        <v>362</v>
      </c>
      <c r="D21" s="110" t="s">
        <v>379</v>
      </c>
      <c r="E21" s="112"/>
      <c r="F21" s="133" t="s">
        <v>380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3.1" customHeight="1">
      <c r="A24" s="126"/>
      <c r="B24" s="127" t="s">
        <v>364</v>
      </c>
      <c r="C24" s="131" t="s">
        <v>365</v>
      </c>
      <c r="D24" s="119" t="s">
        <v>381</v>
      </c>
      <c r="E24" s="120"/>
      <c r="F24" s="110" t="s">
        <v>357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9.1" customHeight="1">
      <c r="A31" s="126"/>
      <c r="B31" s="13" t="s">
        <v>370</v>
      </c>
      <c r="C31" s="16" t="s">
        <v>371</v>
      </c>
      <c r="D31" s="110" t="s">
        <v>382</v>
      </c>
      <c r="E31" s="112"/>
      <c r="F31" s="124" t="s">
        <v>357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sqref="A1:XFD1048576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383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384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30000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30000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/>
      <c r="F9" s="98"/>
      <c r="G9" s="98"/>
      <c r="H9" s="98"/>
      <c r="I9" s="98"/>
    </row>
    <row r="10" spans="1:9" ht="23.1" customHeight="1">
      <c r="A10" s="14" t="s">
        <v>347</v>
      </c>
      <c r="B10" s="99" t="s">
        <v>385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3" t="s">
        <v>386</v>
      </c>
      <c r="E12" s="105"/>
      <c r="F12" s="110" t="s">
        <v>387</v>
      </c>
      <c r="G12" s="111"/>
      <c r="H12" s="111"/>
      <c r="I12" s="112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23.1" customHeight="1">
      <c r="A15" s="126"/>
      <c r="B15" s="126"/>
      <c r="C15" s="130" t="s">
        <v>356</v>
      </c>
      <c r="D15" s="110" t="s">
        <v>388</v>
      </c>
      <c r="E15" s="112"/>
      <c r="F15" s="110" t="s">
        <v>389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359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361</v>
      </c>
      <c r="C21" s="129" t="s">
        <v>362</v>
      </c>
      <c r="D21" s="110" t="s">
        <v>390</v>
      </c>
      <c r="E21" s="112"/>
      <c r="F21" s="133" t="s">
        <v>391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3.1" customHeight="1">
      <c r="A24" s="126"/>
      <c r="B24" s="127" t="s">
        <v>364</v>
      </c>
      <c r="C24" s="131" t="s">
        <v>365</v>
      </c>
      <c r="D24" s="119" t="s">
        <v>392</v>
      </c>
      <c r="E24" s="120"/>
      <c r="F24" s="110" t="s">
        <v>389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9.1" customHeight="1">
      <c r="A31" s="126"/>
      <c r="B31" s="13" t="s">
        <v>370</v>
      </c>
      <c r="C31" s="16" t="s">
        <v>371</v>
      </c>
      <c r="D31" s="110" t="s">
        <v>382</v>
      </c>
      <c r="E31" s="112"/>
      <c r="F31" s="124" t="s">
        <v>357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J12" sqref="J12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393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394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125000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125000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/>
      <c r="F9" s="98"/>
      <c r="G9" s="98"/>
      <c r="H9" s="98"/>
      <c r="I9" s="98"/>
    </row>
    <row r="10" spans="1:9" ht="23.1" customHeight="1">
      <c r="A10" s="14" t="s">
        <v>347</v>
      </c>
      <c r="B10" s="99" t="s">
        <v>395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3" t="s">
        <v>396</v>
      </c>
      <c r="E12" s="105"/>
      <c r="F12" s="110" t="s">
        <v>397</v>
      </c>
      <c r="G12" s="111"/>
      <c r="H12" s="111"/>
      <c r="I12" s="112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33" customHeight="1">
      <c r="A15" s="126"/>
      <c r="B15" s="126"/>
      <c r="C15" s="130" t="s">
        <v>356</v>
      </c>
      <c r="D15" s="110" t="s">
        <v>398</v>
      </c>
      <c r="E15" s="112"/>
      <c r="F15" s="110" t="s">
        <v>399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400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401</v>
      </c>
      <c r="C21" s="129" t="s">
        <v>362</v>
      </c>
      <c r="D21" s="110" t="s">
        <v>395</v>
      </c>
      <c r="E21" s="112"/>
      <c r="F21" s="133" t="s">
        <v>402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3.1" customHeight="1">
      <c r="A24" s="126"/>
      <c r="B24" s="127" t="s">
        <v>364</v>
      </c>
      <c r="C24" s="131" t="s">
        <v>365</v>
      </c>
      <c r="D24" s="119" t="s">
        <v>403</v>
      </c>
      <c r="E24" s="120"/>
      <c r="F24" s="110" t="s">
        <v>399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9.1" customHeight="1">
      <c r="A31" s="126"/>
      <c r="B31" s="13" t="s">
        <v>370</v>
      </c>
      <c r="C31" s="16" t="s">
        <v>371</v>
      </c>
      <c r="D31" s="110" t="s">
        <v>404</v>
      </c>
      <c r="E31" s="112"/>
      <c r="F31" s="124" t="s">
        <v>399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sqref="A1:XFD1048576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405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406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932203.56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932203.56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/>
      <c r="F9" s="98"/>
      <c r="G9" s="98"/>
      <c r="H9" s="98"/>
      <c r="I9" s="98"/>
    </row>
    <row r="10" spans="1:9" ht="23.1" customHeight="1">
      <c r="A10" s="14" t="s">
        <v>347</v>
      </c>
      <c r="B10" s="99" t="s">
        <v>407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3" t="s">
        <v>408</v>
      </c>
      <c r="E12" s="105"/>
      <c r="F12" s="110" t="s">
        <v>409</v>
      </c>
      <c r="G12" s="111"/>
      <c r="H12" s="111"/>
      <c r="I12" s="112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33" customHeight="1">
      <c r="A15" s="126"/>
      <c r="B15" s="126"/>
      <c r="C15" s="130" t="s">
        <v>356</v>
      </c>
      <c r="D15" s="110" t="s">
        <v>410</v>
      </c>
      <c r="E15" s="112"/>
      <c r="F15" s="110" t="s">
        <v>411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359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401</v>
      </c>
      <c r="C21" s="129" t="s">
        <v>362</v>
      </c>
      <c r="D21" s="110" t="s">
        <v>412</v>
      </c>
      <c r="E21" s="112"/>
      <c r="F21" s="133" t="s">
        <v>413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3.1" customHeight="1">
      <c r="A24" s="126"/>
      <c r="B24" s="127" t="s">
        <v>364</v>
      </c>
      <c r="C24" s="131" t="s">
        <v>365</v>
      </c>
      <c r="D24" s="119" t="s">
        <v>366</v>
      </c>
      <c r="E24" s="120"/>
      <c r="F24" s="110" t="s">
        <v>357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9.1" customHeight="1">
      <c r="A31" s="126"/>
      <c r="B31" s="13" t="s">
        <v>370</v>
      </c>
      <c r="C31" s="16" t="s">
        <v>371</v>
      </c>
      <c r="D31" s="110" t="s">
        <v>404</v>
      </c>
      <c r="E31" s="112"/>
      <c r="F31" s="124" t="s">
        <v>414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sqref="A1:XFD1048576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415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416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44500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44500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/>
      <c r="F9" s="98"/>
      <c r="G9" s="98"/>
      <c r="H9" s="98"/>
      <c r="I9" s="98"/>
    </row>
    <row r="10" spans="1:9" ht="23.1" customHeight="1">
      <c r="A10" s="14" t="s">
        <v>347</v>
      </c>
      <c r="B10" s="99" t="s">
        <v>417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3" t="s">
        <v>418</v>
      </c>
      <c r="E12" s="105"/>
      <c r="F12" s="110" t="s">
        <v>419</v>
      </c>
      <c r="G12" s="111"/>
      <c r="H12" s="111"/>
      <c r="I12" s="112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33" customHeight="1">
      <c r="A15" s="126"/>
      <c r="B15" s="126"/>
      <c r="C15" s="130" t="s">
        <v>356</v>
      </c>
      <c r="D15" s="110" t="s">
        <v>420</v>
      </c>
      <c r="E15" s="112"/>
      <c r="F15" s="110" t="s">
        <v>421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359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401</v>
      </c>
      <c r="C21" s="129" t="s">
        <v>362</v>
      </c>
      <c r="D21" s="110" t="s">
        <v>422</v>
      </c>
      <c r="E21" s="112"/>
      <c r="F21" s="133" t="s">
        <v>423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3.1" customHeight="1">
      <c r="A24" s="126"/>
      <c r="B24" s="127" t="s">
        <v>364</v>
      </c>
      <c r="C24" s="131" t="s">
        <v>365</v>
      </c>
      <c r="D24" s="119" t="s">
        <v>366</v>
      </c>
      <c r="E24" s="120"/>
      <c r="F24" s="110" t="s">
        <v>357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9.1" customHeight="1">
      <c r="A31" s="126"/>
      <c r="B31" s="13" t="s">
        <v>370</v>
      </c>
      <c r="C31" s="16" t="s">
        <v>371</v>
      </c>
      <c r="D31" s="110" t="s">
        <v>424</v>
      </c>
      <c r="E31" s="112"/>
      <c r="F31" s="124" t="s">
        <v>357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sqref="A1:XFD1048576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425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426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903800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903800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/>
      <c r="F9" s="98"/>
      <c r="G9" s="98"/>
      <c r="H9" s="98"/>
      <c r="I9" s="98"/>
    </row>
    <row r="10" spans="1:9" ht="23.1" customHeight="1">
      <c r="A10" s="14" t="s">
        <v>347</v>
      </c>
      <c r="B10" s="99" t="s">
        <v>427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3" t="s">
        <v>428</v>
      </c>
      <c r="E12" s="105"/>
      <c r="F12" s="110" t="s">
        <v>429</v>
      </c>
      <c r="G12" s="111"/>
      <c r="H12" s="111"/>
      <c r="I12" s="112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33" customHeight="1">
      <c r="A15" s="126"/>
      <c r="B15" s="126"/>
      <c r="C15" s="130" t="s">
        <v>356</v>
      </c>
      <c r="D15" s="110" t="s">
        <v>430</v>
      </c>
      <c r="E15" s="112"/>
      <c r="F15" s="110" t="s">
        <v>357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359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401</v>
      </c>
      <c r="C21" s="129" t="s">
        <v>362</v>
      </c>
      <c r="D21" s="110" t="s">
        <v>431</v>
      </c>
      <c r="E21" s="112"/>
      <c r="F21" s="133" t="s">
        <v>432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7.95" customHeight="1">
      <c r="A24" s="126"/>
      <c r="B24" s="127" t="s">
        <v>364</v>
      </c>
      <c r="C24" s="131" t="s">
        <v>365</v>
      </c>
      <c r="D24" s="119" t="s">
        <v>433</v>
      </c>
      <c r="E24" s="120"/>
      <c r="F24" s="110" t="s">
        <v>357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9.1" customHeight="1">
      <c r="A31" s="126"/>
      <c r="B31" s="13" t="s">
        <v>370</v>
      </c>
      <c r="C31" s="16" t="s">
        <v>371</v>
      </c>
      <c r="D31" s="110" t="s">
        <v>434</v>
      </c>
      <c r="E31" s="112"/>
      <c r="F31" s="124" t="s">
        <v>399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sqref="A1:XFD1048576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435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436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107380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107380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/>
      <c r="F9" s="98"/>
      <c r="G9" s="98"/>
      <c r="H9" s="98"/>
      <c r="I9" s="98"/>
    </row>
    <row r="10" spans="1:9" ht="23.1" customHeight="1">
      <c r="A10" s="14" t="s">
        <v>347</v>
      </c>
      <c r="B10" s="99" t="s">
        <v>437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3" t="s">
        <v>438</v>
      </c>
      <c r="E12" s="105"/>
      <c r="F12" s="110" t="s">
        <v>439</v>
      </c>
      <c r="G12" s="111"/>
      <c r="H12" s="111"/>
      <c r="I12" s="112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33" customHeight="1">
      <c r="A15" s="126"/>
      <c r="B15" s="126"/>
      <c r="C15" s="130" t="s">
        <v>356</v>
      </c>
      <c r="D15" s="110" t="s">
        <v>440</v>
      </c>
      <c r="E15" s="112"/>
      <c r="F15" s="110" t="s">
        <v>357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359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401</v>
      </c>
      <c r="C21" s="129" t="s">
        <v>362</v>
      </c>
      <c r="D21" s="110" t="s">
        <v>441</v>
      </c>
      <c r="E21" s="112"/>
      <c r="F21" s="133" t="s">
        <v>442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7.95" customHeight="1">
      <c r="A24" s="126"/>
      <c r="B24" s="127" t="s">
        <v>364</v>
      </c>
      <c r="C24" s="131" t="s">
        <v>365</v>
      </c>
      <c r="D24" s="119" t="s">
        <v>443</v>
      </c>
      <c r="E24" s="120"/>
      <c r="F24" s="110" t="s">
        <v>357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9.1" customHeight="1">
      <c r="A31" s="126"/>
      <c r="B31" s="13" t="s">
        <v>370</v>
      </c>
      <c r="C31" s="16" t="s">
        <v>371</v>
      </c>
      <c r="D31" s="110" t="s">
        <v>444</v>
      </c>
      <c r="E31" s="112"/>
      <c r="F31" s="124" t="s">
        <v>389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sqref="A1:XFD1048576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445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446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25000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25000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/>
      <c r="F9" s="98"/>
      <c r="G9" s="98"/>
      <c r="H9" s="98"/>
      <c r="I9" s="98"/>
    </row>
    <row r="10" spans="1:9" ht="23.1" customHeight="1">
      <c r="A10" s="14" t="s">
        <v>347</v>
      </c>
      <c r="B10" s="99" t="s">
        <v>447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3" t="s">
        <v>448</v>
      </c>
      <c r="E12" s="105"/>
      <c r="F12" s="110" t="s">
        <v>449</v>
      </c>
      <c r="G12" s="111"/>
      <c r="H12" s="111"/>
      <c r="I12" s="112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33" customHeight="1">
      <c r="A15" s="126"/>
      <c r="B15" s="126"/>
      <c r="C15" s="130" t="s">
        <v>356</v>
      </c>
      <c r="D15" s="110" t="s">
        <v>450</v>
      </c>
      <c r="E15" s="112"/>
      <c r="F15" s="110" t="s">
        <v>357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359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401</v>
      </c>
      <c r="C21" s="129" t="s">
        <v>362</v>
      </c>
      <c r="D21" s="110" t="s">
        <v>451</v>
      </c>
      <c r="E21" s="112"/>
      <c r="F21" s="133" t="s">
        <v>452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7.95" customHeight="1">
      <c r="A24" s="126"/>
      <c r="B24" s="127" t="s">
        <v>364</v>
      </c>
      <c r="C24" s="131" t="s">
        <v>365</v>
      </c>
      <c r="D24" s="119" t="s">
        <v>453</v>
      </c>
      <c r="E24" s="120"/>
      <c r="F24" s="110" t="s">
        <v>399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9.1" customHeight="1">
      <c r="A31" s="126"/>
      <c r="B31" s="13" t="s">
        <v>370</v>
      </c>
      <c r="C31" s="16" t="s">
        <v>371</v>
      </c>
      <c r="D31" s="110" t="s">
        <v>454</v>
      </c>
      <c r="E31" s="112"/>
      <c r="F31" s="124" t="s">
        <v>357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workbookViewId="0">
      <selection activeCell="L23" sqref="L23"/>
    </sheetView>
  </sheetViews>
  <sheetFormatPr defaultColWidth="6.875" defaultRowHeight="12.75" customHeight="1"/>
  <cols>
    <col min="1" max="1" width="12" style="9" customWidth="1"/>
    <col min="2" max="2" width="11.5" style="8" customWidth="1"/>
    <col min="3" max="3" width="12.25" style="8" customWidth="1"/>
    <col min="4" max="4" width="10.875" style="8" customWidth="1"/>
    <col min="5" max="5" width="15.125" style="8" customWidth="1"/>
    <col min="6" max="6" width="10" style="8" customWidth="1"/>
    <col min="7" max="7" width="9.5" style="8" customWidth="1"/>
    <col min="8" max="8" width="9.875" style="8" customWidth="1"/>
    <col min="9" max="9" width="10" style="8" customWidth="1"/>
    <col min="10" max="16384" width="6.875" style="8"/>
  </cols>
  <sheetData>
    <row r="1" spans="1:9" ht="28.9" customHeight="1">
      <c r="A1" s="8"/>
      <c r="B1" s="10"/>
      <c r="C1" s="10"/>
      <c r="D1" s="10"/>
      <c r="E1" s="10"/>
      <c r="F1" s="10"/>
      <c r="G1" s="10"/>
      <c r="H1" s="10"/>
      <c r="I1" s="10" t="s">
        <v>455</v>
      </c>
    </row>
    <row r="2" spans="1:9" ht="23.1" customHeight="1">
      <c r="A2" s="132" t="s">
        <v>339</v>
      </c>
      <c r="B2" s="132"/>
      <c r="C2" s="132"/>
      <c r="D2" s="132"/>
      <c r="E2" s="132"/>
      <c r="F2" s="132"/>
      <c r="G2" s="132"/>
      <c r="H2" s="132"/>
      <c r="I2" s="132"/>
    </row>
    <row r="3" spans="1:9" ht="23.1" customHeight="1">
      <c r="A3" s="132"/>
      <c r="B3" s="132"/>
      <c r="C3" s="132"/>
      <c r="D3" s="132"/>
      <c r="E3" s="132"/>
      <c r="F3" s="132"/>
      <c r="G3" s="132"/>
      <c r="H3" s="132"/>
      <c r="I3" s="132"/>
    </row>
    <row r="4" spans="1:9" ht="23.1" customHeight="1">
      <c r="A4" s="95" t="s">
        <v>340</v>
      </c>
      <c r="B4" s="95"/>
      <c r="C4" s="95"/>
      <c r="D4" s="95"/>
      <c r="E4" s="95"/>
      <c r="F4" s="95"/>
      <c r="G4" s="95"/>
      <c r="H4" s="95"/>
      <c r="I4" s="95"/>
    </row>
    <row r="5" spans="1:9" ht="23.1" customHeight="1">
      <c r="A5" s="11" t="s">
        <v>341</v>
      </c>
      <c r="B5" s="96" t="s">
        <v>456</v>
      </c>
      <c r="C5" s="96"/>
      <c r="D5" s="96"/>
      <c r="E5" s="96"/>
      <c r="F5" s="96"/>
      <c r="G5" s="96"/>
      <c r="H5" s="96"/>
      <c r="I5" s="96"/>
    </row>
    <row r="6" spans="1:9" ht="23.1" customHeight="1">
      <c r="A6" s="12" t="s">
        <v>342</v>
      </c>
      <c r="B6" s="96" t="s">
        <v>0</v>
      </c>
      <c r="C6" s="96"/>
      <c r="D6" s="96"/>
      <c r="E6" s="96"/>
      <c r="F6" s="96"/>
      <c r="G6" s="96"/>
      <c r="H6" s="96"/>
      <c r="I6" s="96"/>
    </row>
    <row r="7" spans="1:9" ht="23.1" customHeight="1">
      <c r="A7" s="125" t="s">
        <v>343</v>
      </c>
      <c r="B7" s="97" t="s">
        <v>344</v>
      </c>
      <c r="C7" s="97"/>
      <c r="D7" s="97"/>
      <c r="E7" s="98">
        <v>29985</v>
      </c>
      <c r="F7" s="98"/>
      <c r="G7" s="98"/>
      <c r="H7" s="98"/>
      <c r="I7" s="98"/>
    </row>
    <row r="8" spans="1:9" ht="23.1" customHeight="1">
      <c r="A8" s="126"/>
      <c r="B8" s="97" t="s">
        <v>345</v>
      </c>
      <c r="C8" s="97"/>
      <c r="D8" s="97"/>
      <c r="E8" s="98">
        <v>29985</v>
      </c>
      <c r="F8" s="98"/>
      <c r="G8" s="98"/>
      <c r="H8" s="98"/>
      <c r="I8" s="98"/>
    </row>
    <row r="9" spans="1:9" ht="23.1" customHeight="1">
      <c r="A9" s="126"/>
      <c r="B9" s="97" t="s">
        <v>346</v>
      </c>
      <c r="C9" s="97"/>
      <c r="D9" s="97"/>
      <c r="E9" s="98"/>
      <c r="F9" s="98"/>
      <c r="G9" s="98"/>
      <c r="H9" s="98"/>
      <c r="I9" s="98"/>
    </row>
    <row r="10" spans="1:9" ht="23.1" customHeight="1">
      <c r="A10" s="14" t="s">
        <v>347</v>
      </c>
      <c r="B10" s="99" t="s">
        <v>457</v>
      </c>
      <c r="C10" s="99"/>
      <c r="D10" s="99"/>
      <c r="E10" s="99"/>
      <c r="F10" s="99"/>
      <c r="G10" s="99"/>
      <c r="H10" s="99"/>
      <c r="I10" s="99"/>
    </row>
    <row r="11" spans="1:9" ht="23.1" customHeight="1">
      <c r="A11" s="126" t="s">
        <v>348</v>
      </c>
      <c r="B11" s="15" t="s">
        <v>349</v>
      </c>
      <c r="C11" s="15" t="s">
        <v>350</v>
      </c>
      <c r="D11" s="100" t="s">
        <v>351</v>
      </c>
      <c r="E11" s="100"/>
      <c r="F11" s="100" t="s">
        <v>352</v>
      </c>
      <c r="G11" s="100"/>
      <c r="H11" s="100"/>
      <c r="I11" s="100"/>
    </row>
    <row r="12" spans="1:9" ht="23.1" customHeight="1">
      <c r="A12" s="126"/>
      <c r="B12" s="126" t="s">
        <v>353</v>
      </c>
      <c r="C12" s="129" t="s">
        <v>354</v>
      </c>
      <c r="D12" s="103" t="s">
        <v>458</v>
      </c>
      <c r="E12" s="105"/>
      <c r="F12" s="110" t="s">
        <v>459</v>
      </c>
      <c r="G12" s="111"/>
      <c r="H12" s="111"/>
      <c r="I12" s="112"/>
    </row>
    <row r="13" spans="1:9" ht="23.1" customHeight="1">
      <c r="A13" s="126"/>
      <c r="B13" s="126"/>
      <c r="C13" s="129"/>
      <c r="D13" s="101"/>
      <c r="E13" s="102"/>
      <c r="F13" s="101"/>
      <c r="G13" s="106"/>
      <c r="H13" s="106"/>
      <c r="I13" s="102"/>
    </row>
    <row r="14" spans="1:9" ht="23.1" customHeight="1">
      <c r="A14" s="126"/>
      <c r="B14" s="126"/>
      <c r="C14" s="100"/>
      <c r="D14" s="107"/>
      <c r="E14" s="107"/>
      <c r="F14" s="107"/>
      <c r="G14" s="107"/>
      <c r="H14" s="107"/>
      <c r="I14" s="107"/>
    </row>
    <row r="15" spans="1:9" ht="33" customHeight="1">
      <c r="A15" s="126"/>
      <c r="B15" s="126"/>
      <c r="C15" s="130" t="s">
        <v>356</v>
      </c>
      <c r="D15" s="110" t="s">
        <v>460</v>
      </c>
      <c r="E15" s="112"/>
      <c r="F15" s="110" t="s">
        <v>357</v>
      </c>
      <c r="G15" s="111"/>
      <c r="H15" s="111"/>
      <c r="I15" s="112"/>
    </row>
    <row r="16" spans="1:9" ht="23.1" customHeight="1">
      <c r="A16" s="126"/>
      <c r="B16" s="126"/>
      <c r="C16" s="129"/>
      <c r="D16" s="108"/>
      <c r="E16" s="109"/>
      <c r="F16" s="108"/>
      <c r="G16" s="113"/>
      <c r="H16" s="113"/>
      <c r="I16" s="109"/>
    </row>
    <row r="17" spans="1:9" ht="23.1" customHeight="1">
      <c r="A17" s="126"/>
      <c r="B17" s="126"/>
      <c r="C17" s="100"/>
      <c r="D17" s="107"/>
      <c r="E17" s="107"/>
      <c r="F17" s="107"/>
      <c r="G17" s="107"/>
      <c r="H17" s="107"/>
      <c r="I17" s="107"/>
    </row>
    <row r="18" spans="1:9" ht="23.1" customHeight="1">
      <c r="A18" s="126"/>
      <c r="B18" s="126"/>
      <c r="C18" s="129" t="s">
        <v>358</v>
      </c>
      <c r="D18" s="110" t="s">
        <v>359</v>
      </c>
      <c r="E18" s="112"/>
      <c r="F18" s="110" t="s">
        <v>360</v>
      </c>
      <c r="G18" s="111"/>
      <c r="H18" s="111"/>
      <c r="I18" s="112"/>
    </row>
    <row r="19" spans="1:9" ht="23.1" customHeight="1">
      <c r="A19" s="126"/>
      <c r="B19" s="126"/>
      <c r="C19" s="129"/>
      <c r="D19" s="110"/>
      <c r="E19" s="112"/>
      <c r="F19" s="110"/>
      <c r="G19" s="111"/>
      <c r="H19" s="111"/>
      <c r="I19" s="112"/>
    </row>
    <row r="20" spans="1:9" ht="23.1" customHeight="1">
      <c r="A20" s="126"/>
      <c r="B20" s="126"/>
      <c r="C20" s="100"/>
      <c r="D20" s="99"/>
      <c r="E20" s="99"/>
      <c r="F20" s="114"/>
      <c r="G20" s="114"/>
      <c r="H20" s="114"/>
      <c r="I20" s="114"/>
    </row>
    <row r="21" spans="1:9" ht="23.1" customHeight="1">
      <c r="A21" s="126"/>
      <c r="B21" s="126" t="s">
        <v>401</v>
      </c>
      <c r="C21" s="129" t="s">
        <v>362</v>
      </c>
      <c r="D21" s="110" t="s">
        <v>461</v>
      </c>
      <c r="E21" s="112"/>
      <c r="F21" s="133" t="s">
        <v>462</v>
      </c>
      <c r="G21" s="115"/>
      <c r="H21" s="115"/>
      <c r="I21" s="115"/>
    </row>
    <row r="22" spans="1:9" ht="23.1" customHeight="1">
      <c r="A22" s="126"/>
      <c r="B22" s="126"/>
      <c r="C22" s="129"/>
      <c r="D22" s="110"/>
      <c r="E22" s="112"/>
      <c r="F22" s="116"/>
      <c r="G22" s="117"/>
      <c r="H22" s="117"/>
      <c r="I22" s="118"/>
    </row>
    <row r="23" spans="1:9" ht="23.1" customHeight="1">
      <c r="A23" s="126"/>
      <c r="B23" s="126"/>
      <c r="C23" s="100"/>
      <c r="D23" s="99"/>
      <c r="E23" s="99"/>
      <c r="F23" s="99"/>
      <c r="G23" s="99"/>
      <c r="H23" s="99"/>
      <c r="I23" s="99"/>
    </row>
    <row r="24" spans="1:9" ht="27.95" customHeight="1">
      <c r="A24" s="126"/>
      <c r="B24" s="127" t="s">
        <v>364</v>
      </c>
      <c r="C24" s="131" t="s">
        <v>365</v>
      </c>
      <c r="D24" s="119" t="s">
        <v>463</v>
      </c>
      <c r="E24" s="120"/>
      <c r="F24" s="110" t="s">
        <v>357</v>
      </c>
      <c r="G24" s="111"/>
      <c r="H24" s="111"/>
      <c r="I24" s="112"/>
    </row>
    <row r="25" spans="1:9" ht="23.1" customHeight="1">
      <c r="A25" s="126"/>
      <c r="B25" s="128"/>
      <c r="C25" s="103"/>
      <c r="D25" s="121"/>
      <c r="E25" s="122"/>
      <c r="F25" s="121"/>
      <c r="G25" s="122"/>
      <c r="H25" s="122"/>
      <c r="I25" s="123"/>
    </row>
    <row r="26" spans="1:9" ht="23.1" customHeight="1">
      <c r="A26" s="126"/>
      <c r="B26" s="128"/>
      <c r="C26" s="131" t="s">
        <v>367</v>
      </c>
      <c r="D26" s="121"/>
      <c r="E26" s="122"/>
      <c r="F26" s="121"/>
      <c r="G26" s="122"/>
      <c r="H26" s="122"/>
      <c r="I26" s="123"/>
    </row>
    <row r="27" spans="1:9" ht="23.1" customHeight="1">
      <c r="A27" s="126"/>
      <c r="B27" s="128"/>
      <c r="C27" s="103"/>
      <c r="D27" s="121"/>
      <c r="E27" s="122"/>
      <c r="F27" s="121"/>
      <c r="G27" s="122"/>
      <c r="H27" s="122"/>
      <c r="I27" s="123"/>
    </row>
    <row r="28" spans="1:9" ht="23.1" customHeight="1">
      <c r="A28" s="126"/>
      <c r="B28" s="128"/>
      <c r="C28" s="131" t="s">
        <v>368</v>
      </c>
      <c r="D28" s="121"/>
      <c r="E28" s="122"/>
      <c r="F28" s="121"/>
      <c r="G28" s="122"/>
      <c r="H28" s="122"/>
      <c r="I28" s="123"/>
    </row>
    <row r="29" spans="1:9" ht="23.1" customHeight="1">
      <c r="A29" s="126"/>
      <c r="B29" s="128"/>
      <c r="C29" s="103"/>
      <c r="D29" s="121"/>
      <c r="E29" s="122"/>
      <c r="F29" s="121"/>
      <c r="G29" s="122"/>
      <c r="H29" s="122"/>
      <c r="I29" s="123"/>
    </row>
    <row r="30" spans="1:9" ht="23.1" customHeight="1">
      <c r="A30" s="126"/>
      <c r="B30" s="128"/>
      <c r="C30" s="14" t="s">
        <v>369</v>
      </c>
      <c r="D30" s="121"/>
      <c r="E30" s="122"/>
      <c r="F30" s="121"/>
      <c r="G30" s="122"/>
      <c r="H30" s="122"/>
      <c r="I30" s="123"/>
    </row>
    <row r="31" spans="1:9" ht="29.1" customHeight="1">
      <c r="A31" s="126"/>
      <c r="B31" s="13" t="s">
        <v>370</v>
      </c>
      <c r="C31" s="16" t="s">
        <v>371</v>
      </c>
      <c r="D31" s="110" t="s">
        <v>454</v>
      </c>
      <c r="E31" s="112"/>
      <c r="F31" s="124" t="s">
        <v>357</v>
      </c>
      <c r="G31" s="124"/>
      <c r="H31" s="124"/>
      <c r="I31" s="124"/>
    </row>
  </sheetData>
  <mergeCells count="65">
    <mergeCell ref="A2:I3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D29:E29"/>
    <mergeCell ref="F29:I29"/>
    <mergeCell ref="D30:E30"/>
    <mergeCell ref="F30:I30"/>
    <mergeCell ref="D31:E31"/>
    <mergeCell ref="F31:I31"/>
    <mergeCell ref="D26:E26"/>
    <mergeCell ref="F26:I26"/>
    <mergeCell ref="D27:E27"/>
    <mergeCell ref="F27:I27"/>
    <mergeCell ref="D28:E28"/>
    <mergeCell ref="F28:I28"/>
    <mergeCell ref="D23:E23"/>
    <mergeCell ref="F23:I23"/>
    <mergeCell ref="D24:E24"/>
    <mergeCell ref="F24:I24"/>
    <mergeCell ref="D25:E25"/>
    <mergeCell ref="F25:I25"/>
    <mergeCell ref="D20:E20"/>
    <mergeCell ref="F20:I20"/>
    <mergeCell ref="D21:E21"/>
    <mergeCell ref="F21:I21"/>
    <mergeCell ref="D22:E22"/>
    <mergeCell ref="F22:I22"/>
    <mergeCell ref="D17:E17"/>
    <mergeCell ref="F17:I17"/>
    <mergeCell ref="D18:E18"/>
    <mergeCell ref="F18:I18"/>
    <mergeCell ref="D19:E19"/>
    <mergeCell ref="F19:I19"/>
    <mergeCell ref="D14:E14"/>
    <mergeCell ref="F14:I14"/>
    <mergeCell ref="D15:E15"/>
    <mergeCell ref="F15:I15"/>
    <mergeCell ref="D16:E16"/>
    <mergeCell ref="F16:I16"/>
    <mergeCell ref="D11:E11"/>
    <mergeCell ref="F11:I11"/>
    <mergeCell ref="D12:E12"/>
    <mergeCell ref="F12:I12"/>
    <mergeCell ref="D13:E13"/>
    <mergeCell ref="F13:I13"/>
    <mergeCell ref="B8:D8"/>
    <mergeCell ref="E8:I8"/>
    <mergeCell ref="B9:D9"/>
    <mergeCell ref="E9:I9"/>
    <mergeCell ref="B10:I10"/>
    <mergeCell ref="A4:I4"/>
    <mergeCell ref="B5:I5"/>
    <mergeCell ref="B6:I6"/>
    <mergeCell ref="B7:D7"/>
    <mergeCell ref="E7:I7"/>
    <mergeCell ref="A7:A9"/>
  </mergeCells>
  <phoneticPr fontId="26" type="noConversion"/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4"/>
  <sheetViews>
    <sheetView workbookViewId="0">
      <selection activeCell="C13" sqref="C13:D13"/>
    </sheetView>
  </sheetViews>
  <sheetFormatPr defaultColWidth="9" defaultRowHeight="13.5"/>
  <cols>
    <col min="1" max="1" width="8" style="2" customWidth="1"/>
    <col min="2" max="2" width="10.375" style="2" customWidth="1"/>
    <col min="3" max="3" width="11.375" style="2" customWidth="1"/>
    <col min="4" max="4" width="1.625" style="2" hidden="1" customWidth="1"/>
    <col min="5" max="5" width="12.375" style="2" customWidth="1"/>
    <col min="6" max="6" width="11" style="2" customWidth="1"/>
    <col min="7" max="7" width="13.5" style="2" customWidth="1"/>
    <col min="8" max="8" width="12" style="2" customWidth="1"/>
    <col min="9" max="22" width="9" style="2" customWidth="1"/>
    <col min="23" max="16384" width="9" style="1"/>
  </cols>
  <sheetData>
    <row r="1" spans="1:8" ht="29.45" customHeight="1">
      <c r="A1" s="134" t="s">
        <v>464</v>
      </c>
      <c r="B1" s="134"/>
      <c r="C1" s="134"/>
      <c r="D1" s="134"/>
      <c r="E1" s="134"/>
      <c r="F1" s="134"/>
      <c r="G1" s="134"/>
      <c r="H1" s="134"/>
    </row>
    <row r="2" spans="1:8" ht="33.75" customHeight="1">
      <c r="A2" s="135" t="s">
        <v>465</v>
      </c>
      <c r="B2" s="136"/>
      <c r="C2" s="136"/>
      <c r="D2" s="136"/>
      <c r="E2" s="136"/>
      <c r="F2" s="136"/>
      <c r="G2" s="136"/>
      <c r="H2" s="136"/>
    </row>
    <row r="3" spans="1:8" ht="24.95" customHeight="1">
      <c r="A3" s="137" t="s">
        <v>466</v>
      </c>
      <c r="B3" s="137"/>
      <c r="C3" s="137"/>
      <c r="D3" s="137"/>
      <c r="E3" s="137"/>
      <c r="F3" s="137"/>
      <c r="G3" s="137"/>
      <c r="H3" s="137"/>
    </row>
    <row r="4" spans="1:8" ht="24.95" customHeight="1">
      <c r="A4" s="138" t="s">
        <v>467</v>
      </c>
      <c r="B4" s="139"/>
      <c r="C4" s="139"/>
      <c r="D4" s="139" t="s">
        <v>0</v>
      </c>
      <c r="E4" s="139"/>
      <c r="F4" s="139"/>
      <c r="G4" s="139"/>
      <c r="H4" s="139"/>
    </row>
    <row r="5" spans="1:8" ht="24.95" customHeight="1">
      <c r="A5" s="153" t="s">
        <v>468</v>
      </c>
      <c r="B5" s="140" t="s">
        <v>469</v>
      </c>
      <c r="C5" s="141"/>
      <c r="D5" s="142" t="s">
        <v>470</v>
      </c>
      <c r="E5" s="143"/>
      <c r="F5" s="143"/>
      <c r="G5" s="143"/>
      <c r="H5" s="144"/>
    </row>
    <row r="6" spans="1:8" ht="24.95" customHeight="1">
      <c r="A6" s="154"/>
      <c r="B6" s="167" t="s">
        <v>471</v>
      </c>
      <c r="C6" s="168"/>
      <c r="D6" s="173" t="s">
        <v>472</v>
      </c>
      <c r="E6" s="174"/>
      <c r="F6" s="174"/>
      <c r="G6" s="174"/>
      <c r="H6" s="168"/>
    </row>
    <row r="7" spans="1:8" ht="24.95" customHeight="1">
      <c r="A7" s="155"/>
      <c r="B7" s="169"/>
      <c r="C7" s="170"/>
      <c r="D7" s="145"/>
      <c r="E7" s="175"/>
      <c r="F7" s="175"/>
      <c r="G7" s="175"/>
      <c r="H7" s="170"/>
    </row>
    <row r="8" spans="1:8" ht="24.95" customHeight="1">
      <c r="A8" s="156"/>
      <c r="B8" s="169"/>
      <c r="C8" s="170"/>
      <c r="D8" s="145"/>
      <c r="E8" s="175"/>
      <c r="F8" s="175"/>
      <c r="G8" s="175"/>
      <c r="H8" s="170"/>
    </row>
    <row r="9" spans="1:8" ht="24.95" customHeight="1">
      <c r="A9" s="156"/>
      <c r="B9" s="171"/>
      <c r="C9" s="172"/>
      <c r="D9" s="176"/>
      <c r="E9" s="177"/>
      <c r="F9" s="177"/>
      <c r="G9" s="177"/>
      <c r="H9" s="172"/>
    </row>
    <row r="10" spans="1:8" ht="24.95" customHeight="1">
      <c r="A10" s="156"/>
      <c r="B10" s="140" t="s">
        <v>473</v>
      </c>
      <c r="C10" s="158"/>
      <c r="D10" s="158"/>
      <c r="E10" s="159"/>
      <c r="F10" s="5" t="s">
        <v>474</v>
      </c>
      <c r="G10" s="5" t="s">
        <v>345</v>
      </c>
      <c r="H10" s="5" t="s">
        <v>346</v>
      </c>
    </row>
    <row r="11" spans="1:8" ht="24.95" customHeight="1">
      <c r="A11" s="157"/>
      <c r="B11" s="160"/>
      <c r="C11" s="161"/>
      <c r="D11" s="161"/>
      <c r="E11" s="162"/>
      <c r="F11" s="5">
        <v>1993.66</v>
      </c>
      <c r="G11" s="5">
        <v>1993.66</v>
      </c>
      <c r="H11" s="5"/>
    </row>
    <row r="12" spans="1:8" ht="48" customHeight="1">
      <c r="A12" s="6" t="s">
        <v>475</v>
      </c>
      <c r="B12" s="145" t="s">
        <v>476</v>
      </c>
      <c r="C12" s="146"/>
      <c r="D12" s="146"/>
      <c r="E12" s="146"/>
      <c r="F12" s="146"/>
      <c r="G12" s="146"/>
      <c r="H12" s="147"/>
    </row>
    <row r="13" spans="1:8" ht="24.95" customHeight="1">
      <c r="A13" s="141" t="s">
        <v>477</v>
      </c>
      <c r="B13" s="4" t="s">
        <v>349</v>
      </c>
      <c r="C13" s="141" t="s">
        <v>350</v>
      </c>
      <c r="D13" s="148"/>
      <c r="E13" s="141" t="s">
        <v>351</v>
      </c>
      <c r="F13" s="148"/>
      <c r="G13" s="141" t="s">
        <v>478</v>
      </c>
      <c r="H13" s="148"/>
    </row>
    <row r="14" spans="1:8" ht="24.95" customHeight="1">
      <c r="A14" s="148"/>
      <c r="B14" s="153" t="s">
        <v>479</v>
      </c>
      <c r="C14" s="142" t="s">
        <v>354</v>
      </c>
      <c r="D14" s="144"/>
      <c r="E14" s="149" t="s">
        <v>70</v>
      </c>
      <c r="F14" s="149"/>
      <c r="G14" s="141" t="s">
        <v>480</v>
      </c>
      <c r="H14" s="148"/>
    </row>
    <row r="15" spans="1:8" ht="24.95" customHeight="1">
      <c r="A15" s="148"/>
      <c r="B15" s="154"/>
      <c r="C15" s="163"/>
      <c r="D15" s="164"/>
      <c r="E15" s="149" t="s">
        <v>71</v>
      </c>
      <c r="F15" s="149"/>
      <c r="G15" s="150" t="s">
        <v>481</v>
      </c>
      <c r="H15" s="151"/>
    </row>
    <row r="16" spans="1:8" ht="24.95" customHeight="1">
      <c r="A16" s="148"/>
      <c r="B16" s="154"/>
      <c r="C16" s="165"/>
      <c r="D16" s="166"/>
      <c r="E16" s="150"/>
      <c r="F16" s="151"/>
      <c r="G16" s="150"/>
      <c r="H16" s="151"/>
    </row>
    <row r="17" spans="1:8" ht="24.95" customHeight="1">
      <c r="A17" s="148"/>
      <c r="B17" s="154"/>
      <c r="C17" s="141" t="s">
        <v>356</v>
      </c>
      <c r="D17" s="148"/>
      <c r="E17" s="141" t="s">
        <v>482</v>
      </c>
      <c r="F17" s="148"/>
      <c r="G17" s="152">
        <v>1</v>
      </c>
      <c r="H17" s="148"/>
    </row>
    <row r="18" spans="1:8" ht="24.95" customHeight="1">
      <c r="A18" s="148"/>
      <c r="B18" s="155"/>
      <c r="C18" s="141" t="s">
        <v>358</v>
      </c>
      <c r="D18" s="148"/>
      <c r="E18" s="141" t="s">
        <v>483</v>
      </c>
      <c r="F18" s="141"/>
      <c r="G18" s="141" t="s">
        <v>359</v>
      </c>
      <c r="H18" s="141"/>
    </row>
    <row r="19" spans="1:8" ht="24.95" customHeight="1">
      <c r="A19" s="148"/>
      <c r="B19" s="3" t="s">
        <v>401</v>
      </c>
      <c r="C19" s="7" t="s">
        <v>362</v>
      </c>
      <c r="D19" s="7"/>
      <c r="E19" s="141" t="s">
        <v>484</v>
      </c>
      <c r="F19" s="141"/>
      <c r="G19" s="141" t="s">
        <v>485</v>
      </c>
      <c r="H19" s="141"/>
    </row>
    <row r="20" spans="1:8" ht="24.95" customHeight="1">
      <c r="A20" s="148"/>
      <c r="B20" s="141" t="s">
        <v>364</v>
      </c>
      <c r="C20" s="141" t="s">
        <v>367</v>
      </c>
      <c r="D20" s="148"/>
      <c r="E20" s="141" t="s">
        <v>486</v>
      </c>
      <c r="F20" s="148"/>
      <c r="G20" s="141" t="s">
        <v>487</v>
      </c>
      <c r="H20" s="148"/>
    </row>
    <row r="21" spans="1:8" ht="24.95" customHeight="1">
      <c r="A21" s="148"/>
      <c r="B21" s="139"/>
      <c r="C21" s="4" t="s">
        <v>365</v>
      </c>
      <c r="D21" s="7"/>
      <c r="E21" s="141" t="s">
        <v>488</v>
      </c>
      <c r="F21" s="141"/>
      <c r="G21" s="141" t="s">
        <v>489</v>
      </c>
      <c r="H21" s="141"/>
    </row>
    <row r="22" spans="1:8" ht="24.95" customHeight="1">
      <c r="A22" s="148"/>
      <c r="B22" s="139"/>
      <c r="C22" s="4" t="s">
        <v>368</v>
      </c>
      <c r="D22" s="7"/>
      <c r="E22" s="141" t="s">
        <v>490</v>
      </c>
      <c r="F22" s="141"/>
      <c r="G22" s="141">
        <v>1</v>
      </c>
      <c r="H22" s="141"/>
    </row>
    <row r="23" spans="1:8" ht="24.95" customHeight="1">
      <c r="A23" s="148"/>
      <c r="B23" s="139"/>
      <c r="C23" s="4" t="s">
        <v>369</v>
      </c>
      <c r="D23" s="7"/>
      <c r="E23" s="141" t="s">
        <v>491</v>
      </c>
      <c r="F23" s="141"/>
      <c r="G23" s="141">
        <v>1</v>
      </c>
      <c r="H23" s="141"/>
    </row>
    <row r="24" spans="1:8" ht="24.95" customHeight="1">
      <c r="A24" s="148"/>
      <c r="B24" s="3" t="s">
        <v>492</v>
      </c>
      <c r="C24" s="141" t="s">
        <v>370</v>
      </c>
      <c r="D24" s="148"/>
      <c r="E24" s="141" t="s">
        <v>493</v>
      </c>
      <c r="F24" s="141"/>
      <c r="G24" s="141">
        <v>1</v>
      </c>
      <c r="H24" s="141"/>
    </row>
  </sheetData>
  <mergeCells count="45">
    <mergeCell ref="C24:D24"/>
    <mergeCell ref="E24:F24"/>
    <mergeCell ref="G24:H24"/>
    <mergeCell ref="A5:A11"/>
    <mergeCell ref="A13:A24"/>
    <mergeCell ref="B14:B18"/>
    <mergeCell ref="B20:B23"/>
    <mergeCell ref="B10:E11"/>
    <mergeCell ref="C14:D16"/>
    <mergeCell ref="B6:C9"/>
    <mergeCell ref="D6:H9"/>
    <mergeCell ref="E21:F21"/>
    <mergeCell ref="G21:H21"/>
    <mergeCell ref="E22:F22"/>
    <mergeCell ref="G22:H22"/>
    <mergeCell ref="E23:F23"/>
    <mergeCell ref="G23:H23"/>
    <mergeCell ref="E19:F19"/>
    <mergeCell ref="G19:H19"/>
    <mergeCell ref="C20:D20"/>
    <mergeCell ref="E20:F20"/>
    <mergeCell ref="G20:H20"/>
    <mergeCell ref="C17:D17"/>
    <mergeCell ref="E17:F17"/>
    <mergeCell ref="G17:H17"/>
    <mergeCell ref="C18:D18"/>
    <mergeCell ref="E18:F18"/>
    <mergeCell ref="G18:H18"/>
    <mergeCell ref="E14:F14"/>
    <mergeCell ref="G14:H14"/>
    <mergeCell ref="E15:F15"/>
    <mergeCell ref="G15:H15"/>
    <mergeCell ref="E16:F16"/>
    <mergeCell ref="G16:H16"/>
    <mergeCell ref="B5:C5"/>
    <mergeCell ref="D5:H5"/>
    <mergeCell ref="B12:H12"/>
    <mergeCell ref="C13:D13"/>
    <mergeCell ref="E13:F13"/>
    <mergeCell ref="G13:H13"/>
    <mergeCell ref="A1:H1"/>
    <mergeCell ref="A2:H2"/>
    <mergeCell ref="A3:H3"/>
    <mergeCell ref="A4:C4"/>
    <mergeCell ref="D4:H4"/>
  </mergeCells>
  <phoneticPr fontId="26" type="noConversion"/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/>
  <sheetData/>
  <phoneticPr fontId="26" type="noConversion"/>
  <pageMargins left="0.75" right="0.75" top="1" bottom="1" header="0.5" footer="0.5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6-1</vt:lpstr>
      <vt:lpstr>6-2</vt:lpstr>
      <vt:lpstr>6-3</vt:lpstr>
      <vt:lpstr>6-4</vt:lpstr>
      <vt:lpstr>6-5</vt:lpstr>
      <vt:lpstr>6-6</vt:lpstr>
      <vt:lpstr>6-7</vt:lpstr>
      <vt:lpstr>6-8</vt:lpstr>
      <vt:lpstr>6-9</vt:lpstr>
      <vt:lpstr>6-10</vt:lpstr>
      <vt:lpstr>7</vt:lpstr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谷代珍</cp:lastModifiedBy>
  <dcterms:created xsi:type="dcterms:W3CDTF">2024-04-01T03:05:00Z</dcterms:created>
  <dcterms:modified xsi:type="dcterms:W3CDTF">2024-04-11T07:16:30Z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FE204785DCA140B9B1B02C87B242489C</vt:lpwstr>
  </property>
  <property fmtid="{D5CDD505-2E9C-101B-9397-08002B2CF9AE}" pid="3" name="KSOProductBuildVer">
    <vt:lpwstr>2052-12.1.0.16417</vt:lpwstr>
  </property>
  <property fmtid="{D5CDD505-2E9C-101B-9397-08002B2CF9AE}" pid="4" name="KSOReadingLayout">
    <vt:bool>true</vt:bool>
  </property>
</Properties>
</file>