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Sheet1!$A$4:$K$42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<sst xmlns="http://schemas.openxmlformats.org/spreadsheetml/2006/main" count="167" uniqueCount="56">
  <si>
    <t>盐边县2024年第一批中央和省级财政衔接推进乡村振兴补助资金（巩固拓展脱贫攻坚成果和乡村振兴任务）分配结果</t>
  </si>
  <si>
    <t>序号</t>
  </si>
  <si>
    <t>资金来源</t>
  </si>
  <si>
    <t>资金分配</t>
  </si>
  <si>
    <t>备注</t>
  </si>
  <si>
    <t>资金类型</t>
  </si>
  <si>
    <t>合计</t>
  </si>
  <si>
    <r>
      <rPr>
        <b/>
        <sz val="11"/>
        <color theme="1"/>
        <rFont val="宋体"/>
        <charset val="134"/>
      </rPr>
      <t>其中</t>
    </r>
    <r>
      <rPr>
        <b/>
        <sz val="11"/>
        <color theme="1"/>
        <rFont val="Times New Roman"/>
        <charset val="134"/>
      </rPr>
      <t>(</t>
    </r>
    <r>
      <rPr>
        <b/>
        <sz val="11"/>
        <color theme="1"/>
        <rFont val="宋体"/>
        <charset val="134"/>
      </rPr>
      <t>层级</t>
    </r>
    <r>
      <rPr>
        <b/>
        <sz val="11"/>
        <color theme="1"/>
        <rFont val="Times New Roman"/>
        <charset val="134"/>
      </rPr>
      <t>)</t>
    </r>
  </si>
  <si>
    <t>公告比例</t>
  </si>
  <si>
    <t>公告日期</t>
  </si>
  <si>
    <t>分配日期</t>
  </si>
  <si>
    <t>中央</t>
  </si>
  <si>
    <t>省级</t>
  </si>
  <si>
    <t>市级</t>
  </si>
  <si>
    <t>县级</t>
  </si>
  <si>
    <r>
      <rPr>
        <sz val="11"/>
        <color rgb="FF000000"/>
        <rFont val="宋体"/>
        <charset val="134"/>
      </rPr>
      <t>巩固拓展脱贫攻坚成果和乡村振兴</t>
    </r>
  </si>
  <si>
    <r>
      <rPr>
        <sz val="11"/>
        <rFont val="宋体"/>
        <charset val="134"/>
      </rPr>
      <t>计划实施易地扶贫搬迁贷款贴息资金项目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个，对全县易地扶贫搬迁脱贫户贷款贴息补助。项目计划总投资</t>
    </r>
    <r>
      <rPr>
        <sz val="11"/>
        <rFont val="Times New Roman"/>
        <charset val="134"/>
      </rPr>
      <t>479.35</t>
    </r>
    <r>
      <rPr>
        <sz val="11"/>
        <rFont val="宋体"/>
        <charset val="134"/>
      </rPr>
      <t>万元，此次安排资金</t>
    </r>
    <r>
      <rPr>
        <sz val="11"/>
        <rFont val="Times New Roman"/>
        <charset val="134"/>
      </rPr>
      <t>415.35</t>
    </r>
    <r>
      <rPr>
        <sz val="11"/>
        <rFont val="宋体"/>
        <charset val="134"/>
      </rPr>
      <t>万元，待安排资金64万元。</t>
    </r>
  </si>
  <si>
    <t>2024.2.05</t>
  </si>
  <si>
    <t>2024.2.04</t>
  </si>
  <si>
    <r>
      <rPr>
        <sz val="11"/>
        <rFont val="宋体"/>
        <charset val="134"/>
      </rPr>
      <t>计划实施全县山洪灾害危险区公益性岗位安置项目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个，据实安置山洪灾害危险区脱贫户、监测户公益性岗位。</t>
    </r>
  </si>
  <si>
    <r>
      <rPr>
        <sz val="11"/>
        <rFont val="宋体"/>
        <charset val="134"/>
      </rPr>
      <t>全县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个乡镇新增安置脱贫户、监测户公益性岗位</t>
    </r>
    <r>
      <rPr>
        <sz val="11"/>
        <rFont val="Times New Roman"/>
        <charset val="134"/>
      </rPr>
      <t>525</t>
    </r>
    <r>
      <rPr>
        <sz val="11"/>
        <rFont val="宋体"/>
        <charset val="134"/>
      </rPr>
      <t>人。</t>
    </r>
  </si>
  <si>
    <r>
      <rPr>
        <sz val="11"/>
        <rFont val="宋体"/>
        <charset val="134"/>
      </rPr>
      <t>计划实施雨露计划补助项目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项，对全县脱贫户及监测对象（脱贫不稳定户、边缘易致贫户、突发严重困难户）中符合条件的中、高职学生发放雨露计划补助。</t>
    </r>
  </si>
  <si>
    <r>
      <rPr>
        <sz val="11"/>
        <rFont val="宋体"/>
        <charset val="134"/>
      </rPr>
      <t>为家庭人均纯收入在</t>
    </r>
    <r>
      <rPr>
        <sz val="11"/>
        <rFont val="Times New Roman"/>
        <charset val="134"/>
      </rPr>
      <t>10000</t>
    </r>
    <r>
      <rPr>
        <sz val="11"/>
        <rFont val="宋体"/>
        <charset val="134"/>
      </rPr>
      <t>元以下脱贫户、监测户</t>
    </r>
    <r>
      <rPr>
        <sz val="11"/>
        <rFont val="Times New Roman"/>
        <charset val="134"/>
      </rPr>
      <t>1233</t>
    </r>
    <r>
      <rPr>
        <sz val="11"/>
        <rFont val="宋体"/>
        <charset val="134"/>
      </rPr>
      <t>人购买防贫保险，每人补助</t>
    </r>
    <r>
      <rPr>
        <sz val="11"/>
        <rFont val="Times New Roman"/>
        <charset val="134"/>
      </rPr>
      <t>412</t>
    </r>
    <r>
      <rPr>
        <sz val="11"/>
        <rFont val="宋体"/>
        <charset val="134"/>
      </rPr>
      <t>元。</t>
    </r>
  </si>
  <si>
    <r>
      <rPr>
        <sz val="11"/>
        <rFont val="宋体"/>
        <charset val="134"/>
      </rPr>
      <t>计划实施全县项目管理费项目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项，用于全县巩固拓展脱贫攻坚成果及衔接推进乡村振兴项目设计、监理及项目管理、验收等费用。</t>
    </r>
  </si>
  <si>
    <r>
      <rPr>
        <sz val="11"/>
        <rFont val="宋体"/>
        <charset val="134"/>
      </rPr>
      <t>计划实施全县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个新型农村集体经济发展项目，发展壮大村集体经济，每村补助</t>
    </r>
    <r>
      <rPr>
        <sz val="11"/>
        <rFont val="Times New Roman"/>
        <charset val="134"/>
      </rPr>
      <t>150</t>
    </r>
    <r>
      <rPr>
        <sz val="11"/>
        <rFont val="宋体"/>
        <charset val="134"/>
      </rPr>
      <t>万元。</t>
    </r>
  </si>
  <si>
    <r>
      <rPr>
        <sz val="11"/>
        <rFont val="宋体"/>
        <charset val="134"/>
      </rPr>
      <t>计划实施</t>
    </r>
    <r>
      <rPr>
        <sz val="11"/>
        <rFont val="Times New Roman"/>
        <charset val="134"/>
      </rPr>
      <t>2024</t>
    </r>
    <r>
      <rPr>
        <sz val="11"/>
        <rFont val="宋体"/>
        <charset val="134"/>
      </rPr>
      <t>年全县脱贫户小额信贷贴息资金项目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个，对全县脱贫户扶贫小额信贷予以贴息。</t>
    </r>
  </si>
  <si>
    <r>
      <rPr>
        <sz val="11"/>
        <rFont val="宋体"/>
        <charset val="134"/>
      </rPr>
      <t>计划实施全县脱贫户、监测户产业巩固提升，支持发展种养殖业，提高生产经营性收入，其中：国胜乡</t>
    </r>
    <r>
      <rPr>
        <sz val="11"/>
        <rFont val="Times New Roman"/>
        <charset val="134"/>
      </rPr>
      <t>73</t>
    </r>
    <r>
      <rPr>
        <sz val="11"/>
        <rFont val="宋体"/>
        <charset val="134"/>
      </rPr>
      <t>户</t>
    </r>
    <r>
      <rPr>
        <sz val="11"/>
        <rFont val="Times New Roman"/>
        <charset val="134"/>
      </rPr>
      <t>36.5</t>
    </r>
    <r>
      <rPr>
        <sz val="11"/>
        <rFont val="宋体"/>
        <charset val="134"/>
      </rPr>
      <t>万元、共和乡</t>
    </r>
    <r>
      <rPr>
        <sz val="11"/>
        <rFont val="Times New Roman"/>
        <charset val="134"/>
      </rPr>
      <t>26</t>
    </r>
    <r>
      <rPr>
        <sz val="11"/>
        <rFont val="宋体"/>
        <charset val="134"/>
      </rPr>
      <t>户</t>
    </r>
    <r>
      <rPr>
        <sz val="11"/>
        <rFont val="Times New Roman"/>
        <charset val="134"/>
      </rPr>
      <t>17.75</t>
    </r>
    <r>
      <rPr>
        <sz val="11"/>
        <rFont val="宋体"/>
        <charset val="134"/>
      </rPr>
      <t>万元、红果乡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户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万元、红宝乡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户</t>
    </r>
    <r>
      <rPr>
        <sz val="11"/>
        <rFont val="Times New Roman"/>
        <charset val="134"/>
      </rPr>
      <t>12.81</t>
    </r>
    <r>
      <rPr>
        <sz val="11"/>
        <rFont val="宋体"/>
        <charset val="134"/>
      </rPr>
      <t>万元、温泉乡</t>
    </r>
    <r>
      <rPr>
        <sz val="11"/>
        <rFont val="Times New Roman"/>
        <charset val="134"/>
      </rPr>
      <t>73</t>
    </r>
    <r>
      <rPr>
        <sz val="11"/>
        <rFont val="宋体"/>
        <charset val="134"/>
      </rPr>
      <t>户</t>
    </r>
    <r>
      <rPr>
        <sz val="11"/>
        <rFont val="Times New Roman"/>
        <charset val="134"/>
      </rPr>
      <t>36.5</t>
    </r>
    <r>
      <rPr>
        <sz val="11"/>
        <rFont val="宋体"/>
        <charset val="134"/>
      </rPr>
      <t>万元、格萨拉乡</t>
    </r>
    <r>
      <rPr>
        <sz val="11"/>
        <rFont val="Times New Roman"/>
        <charset val="134"/>
      </rPr>
      <t>13</t>
    </r>
    <r>
      <rPr>
        <sz val="11"/>
        <rFont val="宋体"/>
        <charset val="134"/>
      </rPr>
      <t>户</t>
    </r>
    <r>
      <rPr>
        <sz val="11"/>
        <rFont val="Times New Roman"/>
        <charset val="134"/>
      </rPr>
      <t>6.5</t>
    </r>
    <r>
      <rPr>
        <sz val="11"/>
        <rFont val="宋体"/>
        <charset val="134"/>
      </rPr>
      <t>万元、惠民镇</t>
    </r>
    <r>
      <rPr>
        <sz val="11"/>
        <rFont val="Times New Roman"/>
        <charset val="134"/>
      </rPr>
      <t>56</t>
    </r>
    <r>
      <rPr>
        <sz val="11"/>
        <rFont val="宋体"/>
        <charset val="134"/>
      </rPr>
      <t>户</t>
    </r>
    <r>
      <rPr>
        <sz val="11"/>
        <rFont val="Times New Roman"/>
        <charset val="134"/>
      </rPr>
      <t>28</t>
    </r>
    <r>
      <rPr>
        <sz val="11"/>
        <rFont val="宋体"/>
        <charset val="134"/>
      </rPr>
      <t>万元、永兴镇</t>
    </r>
    <r>
      <rPr>
        <sz val="11"/>
        <rFont val="Times New Roman"/>
        <charset val="134"/>
      </rPr>
      <t>14</t>
    </r>
    <r>
      <rPr>
        <sz val="11"/>
        <rFont val="宋体"/>
        <charset val="134"/>
      </rPr>
      <t>户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万元、渔门镇</t>
    </r>
    <r>
      <rPr>
        <sz val="11"/>
        <rFont val="Times New Roman"/>
        <charset val="134"/>
      </rPr>
      <t>43</t>
    </r>
    <r>
      <rPr>
        <sz val="11"/>
        <rFont val="宋体"/>
        <charset val="134"/>
      </rPr>
      <t>户</t>
    </r>
    <r>
      <rPr>
        <sz val="11"/>
        <rFont val="Times New Roman"/>
        <charset val="134"/>
      </rPr>
      <t>21.5</t>
    </r>
    <r>
      <rPr>
        <sz val="11"/>
        <rFont val="宋体"/>
        <charset val="134"/>
      </rPr>
      <t>万元、红格镇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户</t>
    </r>
    <r>
      <rPr>
        <sz val="11"/>
        <rFont val="Times New Roman"/>
        <charset val="134"/>
      </rPr>
      <t>4.08</t>
    </r>
    <r>
      <rPr>
        <sz val="11"/>
        <rFont val="宋体"/>
        <charset val="134"/>
      </rPr>
      <t>万元，共计</t>
    </r>
    <r>
      <rPr>
        <sz val="11"/>
        <rFont val="Times New Roman"/>
        <charset val="134"/>
      </rPr>
      <t>321</t>
    </r>
    <r>
      <rPr>
        <sz val="11"/>
        <rFont val="宋体"/>
        <charset val="134"/>
      </rPr>
      <t>户</t>
    </r>
    <r>
      <rPr>
        <sz val="11"/>
        <rFont val="Times New Roman"/>
        <charset val="134"/>
      </rPr>
      <t>174.64</t>
    </r>
    <r>
      <rPr>
        <sz val="11"/>
        <rFont val="宋体"/>
        <charset val="134"/>
      </rPr>
      <t>万元。具体实施户数及补助金额以批复的实施方案为准。</t>
    </r>
  </si>
  <si>
    <t>计划在全县范围内开展特色魔芋示范种植，统筹解决特色魔芋示范点产业配套设施短板。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</si>
  <si>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收集和保存国内外特色果树新品种（新材料）</t>
    </r>
    <r>
      <rPr>
        <sz val="11"/>
        <rFont val="Times New Roman"/>
        <charset val="134"/>
      </rPr>
      <t>100-200</t>
    </r>
    <r>
      <rPr>
        <sz val="11"/>
        <rFont val="宋体"/>
        <charset val="134"/>
      </rPr>
      <t>份；</t>
    </r>
    <r>
      <rPr>
        <sz val="11"/>
        <rFont val="Times New Roman"/>
        <charset val="134"/>
      </rPr>
      <t>2.</t>
    </r>
    <r>
      <rPr>
        <sz val="11"/>
        <rFont val="宋体"/>
        <charset val="134"/>
      </rPr>
      <t>建立资源保存和育种繁育创新基地</t>
    </r>
    <r>
      <rPr>
        <sz val="11"/>
        <rFont val="Times New Roman"/>
        <charset val="134"/>
      </rPr>
      <t>60</t>
    </r>
    <r>
      <rPr>
        <sz val="11"/>
        <rFont val="宋体"/>
        <charset val="134"/>
      </rPr>
      <t>亩；</t>
    </r>
    <r>
      <rPr>
        <sz val="11"/>
        <rFont val="Times New Roman"/>
        <charset val="134"/>
      </rPr>
      <t>3.</t>
    </r>
    <r>
      <rPr>
        <sz val="11"/>
        <rFont val="宋体"/>
        <charset val="134"/>
      </rPr>
      <t>筛选适宜当地发展的优良种质资源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种以上，提供对应配套技术规程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份；</t>
    </r>
    <r>
      <rPr>
        <sz val="11"/>
        <rFont val="Times New Roman"/>
        <charset val="134"/>
      </rPr>
      <t>4.</t>
    </r>
    <r>
      <rPr>
        <sz val="11"/>
        <rFont val="宋体"/>
        <charset val="134"/>
      </rPr>
      <t>建设特色果树良种良苗繁育供给基地。项目计划总投资</t>
    </r>
    <r>
      <rPr>
        <sz val="11"/>
        <rFont val="Times New Roman"/>
        <charset val="134"/>
      </rPr>
      <t>180</t>
    </r>
    <r>
      <rPr>
        <sz val="11"/>
        <rFont val="宋体"/>
        <charset val="134"/>
      </rPr>
      <t>万元，执行期为</t>
    </r>
    <r>
      <rPr>
        <sz val="11"/>
        <rFont val="Times New Roman"/>
        <charset val="134"/>
      </rPr>
      <t>2024—2026</t>
    </r>
    <r>
      <rPr>
        <sz val="11"/>
        <rFont val="宋体"/>
        <charset val="134"/>
      </rPr>
      <t>年，其中</t>
    </r>
    <r>
      <rPr>
        <sz val="11"/>
        <rFont val="Times New Roman"/>
        <charset val="134"/>
      </rPr>
      <t>2024</t>
    </r>
    <r>
      <rPr>
        <sz val="11"/>
        <rFont val="宋体"/>
        <charset val="134"/>
      </rPr>
      <t>年度计划完成总投资的</t>
    </r>
    <r>
      <rPr>
        <sz val="11"/>
        <rFont val="Times New Roman"/>
        <charset val="134"/>
      </rPr>
      <t>60%</t>
    </r>
    <r>
      <rPr>
        <sz val="11"/>
        <rFont val="宋体"/>
        <charset val="134"/>
      </rPr>
      <t>。</t>
    </r>
  </si>
  <si>
    <r>
      <rPr>
        <sz val="11"/>
        <rFont val="Times New Roman"/>
        <charset val="134"/>
      </rPr>
      <t>1.60</t>
    </r>
    <r>
      <rPr>
        <sz val="11"/>
        <rFont val="宋体"/>
        <charset val="134"/>
      </rPr>
      <t>亩山地改田改土（开挖环山行（机耕道）、行面土地平整、建水肥池（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立方米）等）；</t>
    </r>
    <r>
      <rPr>
        <sz val="11"/>
        <rFont val="Times New Roman"/>
        <charset val="134"/>
      </rPr>
      <t>2.</t>
    </r>
    <r>
      <rPr>
        <sz val="11"/>
        <rFont val="宋体"/>
        <charset val="134"/>
      </rPr>
      <t>连接基地道路（</t>
    </r>
    <r>
      <rPr>
        <sz val="11"/>
        <rFont val="Times New Roman"/>
        <charset val="134"/>
      </rPr>
      <t>3.5</t>
    </r>
    <r>
      <rPr>
        <sz val="11"/>
        <rFont val="宋体"/>
        <charset val="134"/>
      </rPr>
      <t>米宽）水泥硬化</t>
    </r>
    <r>
      <rPr>
        <sz val="11"/>
        <rFont val="Times New Roman"/>
        <charset val="134"/>
      </rPr>
      <t>500</t>
    </r>
    <r>
      <rPr>
        <sz val="11"/>
        <rFont val="宋体"/>
        <charset val="134"/>
      </rPr>
      <t>米；</t>
    </r>
    <r>
      <rPr>
        <sz val="11"/>
        <rFont val="Times New Roman"/>
        <charset val="134"/>
      </rPr>
      <t>3.</t>
    </r>
    <r>
      <rPr>
        <sz val="11"/>
        <rFont val="宋体"/>
        <charset val="134"/>
      </rPr>
      <t>基地简易管理房、库房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平方米；</t>
    </r>
    <r>
      <rPr>
        <sz val="11"/>
        <rFont val="Times New Roman"/>
        <charset val="134"/>
      </rPr>
      <t>4.60</t>
    </r>
    <r>
      <rPr>
        <sz val="11"/>
        <rFont val="宋体"/>
        <charset val="134"/>
      </rPr>
      <t>亩基地配套建设蓄水池（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立方米）、水肥灌溉系统、监控系统；</t>
    </r>
    <r>
      <rPr>
        <sz val="11"/>
        <rFont val="Times New Roman"/>
        <charset val="134"/>
      </rPr>
      <t>5.</t>
    </r>
    <r>
      <rPr>
        <sz val="11"/>
        <rFont val="宋体"/>
        <charset val="134"/>
      </rPr>
      <t>繁育种苗大棚</t>
    </r>
    <r>
      <rPr>
        <sz val="11"/>
        <rFont val="Times New Roman"/>
        <charset val="134"/>
      </rPr>
      <t>1000</t>
    </r>
    <r>
      <rPr>
        <sz val="11"/>
        <rFont val="宋体"/>
        <charset val="134"/>
      </rPr>
      <t>平方米。项目计划总投资</t>
    </r>
    <r>
      <rPr>
        <sz val="11"/>
        <rFont val="Times New Roman"/>
        <charset val="134"/>
      </rPr>
      <t>120</t>
    </r>
    <r>
      <rPr>
        <sz val="11"/>
        <rFont val="宋体"/>
        <charset val="134"/>
      </rPr>
      <t>万元，执行期为</t>
    </r>
    <r>
      <rPr>
        <sz val="11"/>
        <rFont val="Times New Roman"/>
        <charset val="134"/>
      </rPr>
      <t>2024—2025</t>
    </r>
    <r>
      <rPr>
        <sz val="11"/>
        <rFont val="宋体"/>
        <charset val="134"/>
      </rPr>
      <t>年，其中</t>
    </r>
    <r>
      <rPr>
        <sz val="11"/>
        <rFont val="Times New Roman"/>
        <charset val="134"/>
      </rPr>
      <t>2024</t>
    </r>
    <r>
      <rPr>
        <sz val="11"/>
        <rFont val="宋体"/>
        <charset val="134"/>
      </rPr>
      <t>年度计划完成总投资的</t>
    </r>
    <r>
      <rPr>
        <sz val="11"/>
        <rFont val="Times New Roman"/>
        <charset val="134"/>
      </rPr>
      <t>50%</t>
    </r>
    <r>
      <rPr>
        <sz val="11"/>
        <rFont val="宋体"/>
        <charset val="134"/>
      </rPr>
      <t>。</t>
    </r>
  </si>
  <si>
    <r>
      <rPr>
        <sz val="11"/>
        <rFont val="宋体"/>
        <charset val="134"/>
      </rPr>
      <t>计划引进南亚热带特色果树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余类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余个品种（系）试验种植，开展品种适应性观测与筛选以及配套高效栽培技术研发，组织技术培训，为地方筛选特色果树品种和配套高效栽培技术，储备优势果树品种资源，培育新兴果树产业。项目计划总投资</t>
    </r>
    <r>
      <rPr>
        <sz val="11"/>
        <rFont val="Times New Roman"/>
        <charset val="134"/>
      </rPr>
      <t>133.2</t>
    </r>
    <r>
      <rPr>
        <sz val="11"/>
        <rFont val="宋体"/>
        <charset val="134"/>
      </rPr>
      <t>万元，工期为</t>
    </r>
    <r>
      <rPr>
        <sz val="11"/>
        <rFont val="Times New Roman"/>
        <charset val="134"/>
      </rPr>
      <t>2022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—2024</t>
    </r>
    <r>
      <rPr>
        <sz val="11"/>
        <rFont val="宋体"/>
        <charset val="134"/>
      </rPr>
      <t>年，</t>
    </r>
    <r>
      <rPr>
        <sz val="11"/>
        <rFont val="Times New Roman"/>
        <charset val="134"/>
      </rPr>
      <t>2024</t>
    </r>
    <r>
      <rPr>
        <sz val="11"/>
        <rFont val="宋体"/>
        <charset val="134"/>
      </rPr>
      <t>年度计划完成总投资的</t>
    </r>
    <r>
      <rPr>
        <sz val="11"/>
        <rFont val="Times New Roman"/>
        <charset val="134"/>
      </rPr>
      <t>10%</t>
    </r>
    <r>
      <rPr>
        <sz val="11"/>
        <rFont val="宋体"/>
        <charset val="134"/>
      </rPr>
      <t>。</t>
    </r>
  </si>
  <si>
    <r>
      <rPr>
        <sz val="11"/>
        <rFont val="宋体"/>
        <charset val="134"/>
      </rPr>
      <t>计划实施梁子田村脱贫户、监测户新建标准化羊圈</t>
    </r>
    <r>
      <rPr>
        <sz val="11"/>
        <rFont val="Times New Roman"/>
        <charset val="134"/>
      </rPr>
      <t>25</t>
    </r>
    <r>
      <rPr>
        <sz val="11"/>
        <rFont val="宋体"/>
        <charset val="134"/>
      </rPr>
      <t>座，每座补助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万元。</t>
    </r>
  </si>
  <si>
    <r>
      <rPr>
        <sz val="11"/>
        <rFont val="宋体"/>
        <charset val="134"/>
      </rPr>
      <t>计划实施梁子田村锅底荡组新建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立方米水池</t>
    </r>
    <r>
      <rPr>
        <sz val="11"/>
        <rFont val="Times New Roman"/>
        <charset val="134"/>
      </rPr>
      <t>13</t>
    </r>
    <r>
      <rPr>
        <sz val="11"/>
        <rFont val="宋体"/>
        <charset val="134"/>
      </rPr>
      <t>口、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立方米水池</t>
    </r>
    <r>
      <rPr>
        <sz val="11"/>
        <rFont val="Times New Roman"/>
        <charset val="134"/>
      </rPr>
      <t>23</t>
    </r>
    <r>
      <rPr>
        <sz val="11"/>
        <rFont val="宋体"/>
        <charset val="134"/>
      </rPr>
      <t>口，安装</t>
    </r>
    <r>
      <rPr>
        <sz val="11"/>
        <rFont val="Times New Roman"/>
        <charset val="134"/>
      </rPr>
      <t>PEφ32</t>
    </r>
    <r>
      <rPr>
        <sz val="11"/>
        <rFont val="宋体"/>
        <charset val="134"/>
      </rPr>
      <t>管长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公里等工程。具体工程量以施工图设计及财评工程量清单为准。</t>
    </r>
  </si>
  <si>
    <r>
      <rPr>
        <sz val="11"/>
        <rFont val="宋体"/>
        <charset val="134"/>
      </rPr>
      <t>计划实施渔门镇鳡鱼村岔河组马家梁岗芒果产业道路硬化</t>
    </r>
    <r>
      <rPr>
        <sz val="11"/>
        <rFont val="Times New Roman"/>
        <charset val="134"/>
      </rPr>
      <t>2.5</t>
    </r>
    <r>
      <rPr>
        <sz val="11"/>
        <rFont val="宋体"/>
        <charset val="134"/>
      </rPr>
      <t>公里，规格：</t>
    </r>
    <r>
      <rPr>
        <sz val="11"/>
        <rFont val="Times New Roman"/>
        <charset val="134"/>
      </rPr>
      <t>C30</t>
    </r>
    <r>
      <rPr>
        <sz val="11"/>
        <rFont val="宋体"/>
        <charset val="134"/>
      </rPr>
      <t>砼路面宽</t>
    </r>
    <r>
      <rPr>
        <sz val="11"/>
        <rFont val="Times New Roman"/>
        <charset val="134"/>
      </rPr>
      <t>3m</t>
    </r>
    <r>
      <rPr>
        <sz val="11"/>
        <rFont val="宋体"/>
        <charset val="134"/>
      </rPr>
      <t>，厚</t>
    </r>
    <r>
      <rPr>
        <sz val="11"/>
        <rFont val="Times New Roman"/>
        <charset val="134"/>
      </rPr>
      <t>18cm</t>
    </r>
    <r>
      <rPr>
        <sz val="11"/>
        <rFont val="宋体"/>
        <charset val="134"/>
      </rPr>
      <t>，边沟</t>
    </r>
    <r>
      <rPr>
        <sz val="11"/>
        <rFont val="Times New Roman"/>
        <charset val="134"/>
      </rPr>
      <t>C20</t>
    </r>
    <r>
      <rPr>
        <sz val="11"/>
        <rFont val="宋体"/>
        <charset val="134"/>
      </rPr>
      <t>砼，弯道处按规范要求加宽；每公里不少于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个错车道。具体工程量以施工图设计及财评工程量清单为准。</t>
    </r>
  </si>
  <si>
    <r>
      <rPr>
        <sz val="11"/>
        <rFont val="宋体"/>
        <charset val="134"/>
      </rPr>
      <t>计划实施韭菜坪村茅坪子大槽组产业道路硬化</t>
    </r>
    <r>
      <rPr>
        <sz val="11"/>
        <rFont val="Times New Roman"/>
        <charset val="134"/>
      </rPr>
      <t>6.4</t>
    </r>
    <r>
      <rPr>
        <sz val="11"/>
        <rFont val="宋体"/>
        <charset val="134"/>
      </rPr>
      <t>公里，规格：</t>
    </r>
    <r>
      <rPr>
        <sz val="11"/>
        <rFont val="Times New Roman"/>
        <charset val="134"/>
      </rPr>
      <t>C30</t>
    </r>
    <r>
      <rPr>
        <sz val="11"/>
        <rFont val="宋体"/>
        <charset val="134"/>
      </rPr>
      <t>砼路面宽</t>
    </r>
    <r>
      <rPr>
        <sz val="11"/>
        <rFont val="Times New Roman"/>
        <charset val="134"/>
      </rPr>
      <t>3m</t>
    </r>
    <r>
      <rPr>
        <sz val="11"/>
        <rFont val="宋体"/>
        <charset val="134"/>
      </rPr>
      <t>，厚</t>
    </r>
    <r>
      <rPr>
        <sz val="11"/>
        <rFont val="Times New Roman"/>
        <charset val="134"/>
      </rPr>
      <t>18cm</t>
    </r>
    <r>
      <rPr>
        <sz val="11"/>
        <rFont val="宋体"/>
        <charset val="134"/>
      </rPr>
      <t>，边沟</t>
    </r>
    <r>
      <rPr>
        <sz val="11"/>
        <rFont val="Times New Roman"/>
        <charset val="134"/>
      </rPr>
      <t>C20</t>
    </r>
    <r>
      <rPr>
        <sz val="11"/>
        <rFont val="宋体"/>
        <charset val="134"/>
      </rPr>
      <t>砼，弯道处按规范要求加宽；每公里不少于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个错车道。</t>
    </r>
  </si>
  <si>
    <t>新建青花椒色选项目车间；青花椒专业市场服务能力提升，提升青花椒色选分级能力；建设和推广青花椒线上交易平台；青花椒品牌商标及包装设计等工程。</t>
  </si>
  <si>
    <r>
      <rPr>
        <sz val="11"/>
        <rFont val="宋体"/>
        <charset val="134"/>
      </rPr>
      <t>太田彭定军户至山王庙垭口道路改扩建</t>
    </r>
    <r>
      <rPr>
        <sz val="11"/>
        <rFont val="Times New Roman"/>
        <charset val="134"/>
      </rPr>
      <t>7.52</t>
    </r>
    <r>
      <rPr>
        <sz val="11"/>
        <rFont val="宋体"/>
        <charset val="134"/>
      </rPr>
      <t>公里，利用原有道路加宽至路面宽度</t>
    </r>
    <r>
      <rPr>
        <sz val="11"/>
        <rFont val="Times New Roman"/>
        <charset val="134"/>
      </rPr>
      <t>4.5</t>
    </r>
    <r>
      <rPr>
        <sz val="11"/>
        <rFont val="宋体"/>
        <charset val="134"/>
      </rPr>
      <t>米，具体工程量详见施工图设计及财评工程量清单。</t>
    </r>
  </si>
  <si>
    <r>
      <rPr>
        <sz val="11"/>
        <rFont val="宋体"/>
        <charset val="134"/>
      </rPr>
      <t>一是计划实施国胜乡大毕村笮山若水国胜茶厂改造提升项目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个，包含加工厂房面积</t>
    </r>
    <r>
      <rPr>
        <sz val="11"/>
        <rFont val="Times New Roman"/>
        <charset val="134"/>
      </rPr>
      <t>1500</t>
    </r>
    <r>
      <rPr>
        <sz val="11"/>
        <rFont val="宋体"/>
        <charset val="134"/>
      </rPr>
      <t>平米，购置机器设备等，计划投资</t>
    </r>
    <r>
      <rPr>
        <sz val="11"/>
        <rFont val="Times New Roman"/>
        <charset val="134"/>
      </rPr>
      <t>230</t>
    </r>
    <r>
      <rPr>
        <sz val="11"/>
        <rFont val="宋体"/>
        <charset val="134"/>
      </rPr>
      <t>万元，本次补助财政衔接资金</t>
    </r>
    <r>
      <rPr>
        <sz val="11"/>
        <rFont val="Times New Roman"/>
        <charset val="134"/>
      </rPr>
      <t>60</t>
    </r>
    <r>
      <rPr>
        <sz val="11"/>
        <rFont val="宋体"/>
        <charset val="134"/>
      </rPr>
      <t>万元；二是计划投入财政衔接资金40万元，新建国胜乡大毕村产业道路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公里（国胜茶庄房屋到茶园山顶），规格：</t>
    </r>
    <r>
      <rPr>
        <sz val="11"/>
        <rFont val="Times New Roman"/>
        <charset val="134"/>
      </rPr>
      <t>C30</t>
    </r>
    <r>
      <rPr>
        <sz val="11"/>
        <rFont val="宋体"/>
        <charset val="134"/>
      </rPr>
      <t>砼路面宽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米，厚</t>
    </r>
    <r>
      <rPr>
        <sz val="11"/>
        <rFont val="Times New Roman"/>
        <charset val="134"/>
      </rPr>
      <t>0.18</t>
    </r>
    <r>
      <rPr>
        <sz val="11"/>
        <rFont val="宋体"/>
        <charset val="134"/>
      </rPr>
      <t>米，每公里不少于三个错车道。具体工程量以施工图设计及财评工程量清单为准。</t>
    </r>
  </si>
  <si>
    <r>
      <rPr>
        <sz val="11"/>
        <rFont val="宋体"/>
        <charset val="134"/>
      </rPr>
      <t>计划实施大毕村家鸡沟组青杠坪产业道路硬化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公里，规格：</t>
    </r>
    <r>
      <rPr>
        <sz val="11"/>
        <rFont val="Times New Roman"/>
        <charset val="134"/>
      </rPr>
      <t>C30</t>
    </r>
    <r>
      <rPr>
        <sz val="11"/>
        <rFont val="宋体"/>
        <charset val="134"/>
      </rPr>
      <t>砼路面宽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米，厚</t>
    </r>
    <r>
      <rPr>
        <sz val="11"/>
        <rFont val="Times New Roman"/>
        <charset val="134"/>
      </rPr>
      <t>0.18</t>
    </r>
    <r>
      <rPr>
        <sz val="11"/>
        <rFont val="宋体"/>
        <charset val="134"/>
      </rPr>
      <t>米，新建便民桥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座；具体工程量以施工图设计及财评工程量清单为准。</t>
    </r>
  </si>
  <si>
    <r>
      <rPr>
        <sz val="11"/>
        <rFont val="宋体"/>
        <charset val="134"/>
      </rPr>
      <t>计划实施永兴镇镇箐河村产业道路硬化</t>
    </r>
    <r>
      <rPr>
        <sz val="11"/>
        <rFont val="Times New Roman"/>
        <charset val="134"/>
      </rPr>
      <t>4.5</t>
    </r>
    <r>
      <rPr>
        <sz val="11"/>
        <rFont val="宋体"/>
        <charset val="134"/>
      </rPr>
      <t>公里，一是箐河水厂到曾家湾子李天发家</t>
    </r>
    <r>
      <rPr>
        <sz val="11"/>
        <rFont val="Times New Roman"/>
        <charset val="134"/>
      </rPr>
      <t>3.7</t>
    </r>
    <r>
      <rPr>
        <sz val="11"/>
        <rFont val="宋体"/>
        <charset val="134"/>
      </rPr>
      <t>公里，二是阎汪桥组产业道路</t>
    </r>
    <r>
      <rPr>
        <sz val="11"/>
        <rFont val="Times New Roman"/>
        <charset val="134"/>
      </rPr>
      <t>0.8</t>
    </r>
    <r>
      <rPr>
        <sz val="11"/>
        <rFont val="宋体"/>
        <charset val="134"/>
      </rPr>
      <t>公里，规格：</t>
    </r>
    <r>
      <rPr>
        <sz val="11"/>
        <rFont val="Times New Roman"/>
        <charset val="134"/>
      </rPr>
      <t>C30</t>
    </r>
    <r>
      <rPr>
        <sz val="11"/>
        <rFont val="宋体"/>
        <charset val="134"/>
      </rPr>
      <t>砼路面宽</t>
    </r>
    <r>
      <rPr>
        <sz val="11"/>
        <rFont val="Times New Roman"/>
        <charset val="134"/>
      </rPr>
      <t>3m</t>
    </r>
    <r>
      <rPr>
        <sz val="11"/>
        <rFont val="宋体"/>
        <charset val="134"/>
      </rPr>
      <t>，厚</t>
    </r>
    <r>
      <rPr>
        <sz val="11"/>
        <rFont val="Times New Roman"/>
        <charset val="134"/>
      </rPr>
      <t>18cm</t>
    </r>
    <r>
      <rPr>
        <sz val="11"/>
        <rFont val="宋体"/>
        <charset val="134"/>
      </rPr>
      <t>，边沟</t>
    </r>
    <r>
      <rPr>
        <sz val="11"/>
        <rFont val="Times New Roman"/>
        <charset val="134"/>
      </rPr>
      <t>C20</t>
    </r>
    <r>
      <rPr>
        <sz val="11"/>
        <rFont val="宋体"/>
        <charset val="134"/>
      </rPr>
      <t>砼，弯道处按规范要求加宽；每公里不少于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个错车道。项目计划总投资</t>
    </r>
    <r>
      <rPr>
        <sz val="11"/>
        <rFont val="Times New Roman"/>
        <charset val="134"/>
      </rPr>
      <t>180</t>
    </r>
    <r>
      <rPr>
        <sz val="11"/>
        <rFont val="宋体"/>
        <charset val="134"/>
      </rPr>
      <t>万元，此次安排资金</t>
    </r>
    <r>
      <rPr>
        <sz val="11"/>
        <rFont val="Times New Roman"/>
        <charset val="134"/>
      </rPr>
      <t>108</t>
    </r>
    <r>
      <rPr>
        <sz val="11"/>
        <rFont val="宋体"/>
        <charset val="134"/>
      </rPr>
      <t>万元（总投资的</t>
    </r>
    <r>
      <rPr>
        <sz val="11"/>
        <rFont val="Times New Roman"/>
        <charset val="134"/>
      </rPr>
      <t>60%</t>
    </r>
    <r>
      <rPr>
        <sz val="11"/>
        <rFont val="宋体"/>
        <charset val="134"/>
      </rPr>
      <t>），待安排资金</t>
    </r>
    <r>
      <rPr>
        <sz val="11"/>
        <rFont val="Times New Roman"/>
        <charset val="134"/>
      </rPr>
      <t>72</t>
    </r>
    <r>
      <rPr>
        <sz val="11"/>
        <rFont val="宋体"/>
        <charset val="134"/>
      </rPr>
      <t>万元。</t>
    </r>
  </si>
  <si>
    <r>
      <rPr>
        <sz val="11"/>
        <rFont val="宋体"/>
        <charset val="134"/>
      </rPr>
      <t>计划实施大坪子村产业道路硬化</t>
    </r>
    <r>
      <rPr>
        <sz val="11"/>
        <rFont val="Times New Roman"/>
        <charset val="134"/>
      </rPr>
      <t>1.7</t>
    </r>
    <r>
      <rPr>
        <sz val="11"/>
        <rFont val="宋体"/>
        <charset val="134"/>
      </rPr>
      <t>公里（三家村组至沙正伟家炮点处道路硬化），规格：C30砼路面宽3m，厚18cm，边沟C20砼，弯道处按规范要求加宽；每公里不少于3个错车道。</t>
    </r>
  </si>
  <si>
    <r>
      <rPr>
        <sz val="11"/>
        <rFont val="宋体"/>
        <charset val="134"/>
      </rPr>
      <t>野麻地村白堡坪海拔较高、气温偏低、土地资源丰富，水源能满足种植需求，适合种植白芨、黄精等中草药，项目拟在野麻地白堡坪新建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亩的中草药种植基地，配套建设踏石路机耕道，围栏，土地整治等。</t>
    </r>
  </si>
  <si>
    <r>
      <rPr>
        <sz val="11"/>
        <rFont val="宋体"/>
        <charset val="134"/>
      </rPr>
      <t>村集体经济发展项目，借助温泉格萨拉高海拔地区，主盛产圆根萝卜等蔬菜优势，建设彝族圆根萝卜酸菜加工生产基地，新建</t>
    </r>
    <r>
      <rPr>
        <sz val="11"/>
        <rFont val="Times New Roman"/>
        <charset val="134"/>
      </rPr>
      <t>150</t>
    </r>
    <r>
      <rPr>
        <sz val="11"/>
        <rFont val="宋体"/>
        <charset val="134"/>
      </rPr>
      <t>平方米生产房，晾晒板房，购买制作木桶，包装机器等。</t>
    </r>
  </si>
  <si>
    <r>
      <rPr>
        <sz val="11"/>
        <rFont val="宋体"/>
        <charset val="134"/>
      </rPr>
      <t>计划实施红格镇新民村魔芋产业园区配套基础设施建设项目，道路硬化全长</t>
    </r>
    <r>
      <rPr>
        <sz val="11"/>
        <rFont val="Times New Roman"/>
        <charset val="134"/>
      </rPr>
      <t>1.232</t>
    </r>
    <r>
      <rPr>
        <sz val="11"/>
        <rFont val="宋体"/>
        <charset val="134"/>
      </rPr>
      <t>公里，其中：扩建道路</t>
    </r>
    <r>
      <rPr>
        <sz val="11"/>
        <rFont val="Times New Roman"/>
        <charset val="134"/>
      </rPr>
      <t>432</t>
    </r>
    <r>
      <rPr>
        <sz val="11"/>
        <rFont val="宋体"/>
        <charset val="134"/>
      </rPr>
      <t>米，从原有道路</t>
    </r>
    <r>
      <rPr>
        <sz val="11"/>
        <rFont val="Times New Roman"/>
        <charset val="134"/>
      </rPr>
      <t>3.5</t>
    </r>
    <r>
      <rPr>
        <sz val="11"/>
        <rFont val="宋体"/>
        <charset val="134"/>
      </rPr>
      <t>米宽扩建至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米宽；硬化道路</t>
    </r>
    <r>
      <rPr>
        <sz val="11"/>
        <rFont val="Times New Roman"/>
        <charset val="134"/>
      </rPr>
      <t>800</t>
    </r>
    <r>
      <rPr>
        <sz val="11"/>
        <rFont val="宋体"/>
        <charset val="134"/>
      </rPr>
      <t>米，路面宽4</t>
    </r>
    <r>
      <rPr>
        <sz val="11"/>
        <rFont val="Times New Roman"/>
        <charset val="134"/>
      </rPr>
      <t>.5</t>
    </r>
    <r>
      <rPr>
        <sz val="11"/>
        <rFont val="宋体"/>
        <charset val="134"/>
      </rPr>
      <t>米；新建挡墙</t>
    </r>
    <r>
      <rPr>
        <sz val="11"/>
        <rFont val="Times New Roman"/>
        <charset val="134"/>
      </rPr>
      <t>1200</t>
    </r>
    <r>
      <rPr>
        <sz val="11"/>
        <rFont val="宋体"/>
        <charset val="134"/>
      </rPr>
      <t>立方米；标准化魔芋种植示范基地建设。具体工程量以施工图设计及财评工程量清单为准。</t>
    </r>
  </si>
  <si>
    <r>
      <rPr>
        <sz val="11"/>
        <rFont val="宋体"/>
        <charset val="134"/>
      </rPr>
      <t>计划实施红格镇和爱村顺山组</t>
    </r>
    <r>
      <rPr>
        <sz val="11"/>
        <rFont val="Times New Roman"/>
        <charset val="134"/>
      </rPr>
      <t>2000</t>
    </r>
    <r>
      <rPr>
        <sz val="11"/>
        <rFont val="宋体"/>
        <charset val="134"/>
      </rPr>
      <t>亩果园地蓝莓种植基础设施配套项目，一是购买部分种苗用于发展集体经济；二是完善种植基地水、路配套设施，具体工程量详见施工图设计及财评工程量清单。</t>
    </r>
  </si>
  <si>
    <r>
      <rPr>
        <sz val="11"/>
        <rFont val="宋体"/>
        <charset val="134"/>
      </rPr>
      <t>计划实施红格镇鲊石村阿基鲁组蝴蝶兰花卉基地大棚建设项目，新建</t>
    </r>
    <r>
      <rPr>
        <sz val="11"/>
        <rFont val="Times New Roman"/>
        <charset val="134"/>
      </rPr>
      <t>5000</t>
    </r>
    <r>
      <rPr>
        <sz val="11"/>
        <rFont val="宋体"/>
        <charset val="134"/>
      </rPr>
      <t>平方米智能化大棚，种植兰花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万余株。项目计划总投资</t>
    </r>
    <r>
      <rPr>
        <sz val="11"/>
        <rFont val="Times New Roman"/>
        <charset val="134"/>
      </rPr>
      <t>350</t>
    </r>
    <r>
      <rPr>
        <sz val="11"/>
        <rFont val="宋体"/>
        <charset val="134"/>
      </rPr>
      <t>万元，申请补助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万元，企业自筹资金</t>
    </r>
    <r>
      <rPr>
        <sz val="11"/>
        <rFont val="Times New Roman"/>
        <charset val="134"/>
      </rPr>
      <t>315</t>
    </r>
    <r>
      <rPr>
        <sz val="11"/>
        <rFont val="宋体"/>
        <charset val="134"/>
      </rPr>
      <t>万元，资金补助管材、设备、机械、技工等费用。</t>
    </r>
  </si>
  <si>
    <r>
      <rPr>
        <sz val="11"/>
        <rFont val="宋体"/>
        <charset val="134"/>
      </rPr>
      <t>计划实施盐边县誉兴农业科技有限公司精品桑椹干加工项目，建设年产</t>
    </r>
    <r>
      <rPr>
        <sz val="11"/>
        <rFont val="Times New Roman"/>
        <charset val="134"/>
      </rPr>
      <t>2000</t>
    </r>
    <r>
      <rPr>
        <sz val="11"/>
        <rFont val="宋体"/>
        <charset val="134"/>
      </rPr>
      <t>吨精品桑椹干生产线，主要包括：清洗、烘干、分选、杀菌、包装等设施设备购置，车间建设等工程。</t>
    </r>
  </si>
  <si>
    <r>
      <rPr>
        <sz val="11"/>
        <rFont val="宋体"/>
        <charset val="134"/>
      </rPr>
      <t>计划实施渔门镇东风村新种植林下中药材天门冬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亩，生长周期为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年，每亩共计补助资金</t>
    </r>
    <r>
      <rPr>
        <sz val="11"/>
        <rFont val="Times New Roman"/>
        <charset val="134"/>
      </rPr>
      <t>0.47</t>
    </r>
    <r>
      <rPr>
        <sz val="11"/>
        <rFont val="宋体"/>
        <charset val="134"/>
      </rPr>
      <t>万元，其中：每亩种苗补助</t>
    </r>
    <r>
      <rPr>
        <sz val="11"/>
        <rFont val="Times New Roman"/>
        <charset val="134"/>
      </rPr>
      <t>1800</t>
    </r>
    <r>
      <rPr>
        <sz val="11"/>
        <rFont val="宋体"/>
        <charset val="134"/>
      </rPr>
      <t>元（每亩</t>
    </r>
    <r>
      <rPr>
        <sz val="11"/>
        <rFont val="Times New Roman"/>
        <charset val="134"/>
      </rPr>
      <t>1200</t>
    </r>
    <r>
      <rPr>
        <sz val="11"/>
        <rFont val="宋体"/>
        <charset val="134"/>
      </rPr>
      <t>株、每株补助</t>
    </r>
    <r>
      <rPr>
        <sz val="11"/>
        <rFont val="Times New Roman"/>
        <charset val="134"/>
      </rPr>
      <t>1.5</t>
    </r>
    <r>
      <rPr>
        <sz val="11"/>
        <rFont val="宋体"/>
        <charset val="134"/>
      </rPr>
      <t>元），每亩土地流转费用两年合计</t>
    </r>
    <r>
      <rPr>
        <sz val="11"/>
        <rFont val="Times New Roman"/>
        <charset val="134"/>
      </rPr>
      <t>1000</t>
    </r>
    <r>
      <rPr>
        <sz val="11"/>
        <rFont val="宋体"/>
        <charset val="134"/>
      </rPr>
      <t>元，肥料、农膜、农药等补助</t>
    </r>
    <r>
      <rPr>
        <sz val="11"/>
        <rFont val="Times New Roman"/>
        <charset val="134"/>
      </rPr>
      <t>1900</t>
    </r>
    <r>
      <rPr>
        <sz val="11"/>
        <rFont val="宋体"/>
        <charset val="134"/>
      </rPr>
      <t>元。</t>
    </r>
  </si>
  <si>
    <r>
      <rPr>
        <sz val="11"/>
        <rFont val="宋体"/>
        <charset val="134"/>
      </rPr>
      <t>计划实施支六河村新建农产品交易中心项目，搭建彩钢棚</t>
    </r>
    <r>
      <rPr>
        <sz val="11"/>
        <rFont val="Times New Roman"/>
        <charset val="134"/>
      </rPr>
      <t>2256.8m²</t>
    </r>
    <r>
      <rPr>
        <sz val="11"/>
        <rFont val="宋体"/>
        <charset val="134"/>
      </rPr>
      <t>，改建线路，新建二四墙</t>
    </r>
    <r>
      <rPr>
        <sz val="11"/>
        <rFont val="Times New Roman"/>
        <charset val="134"/>
      </rPr>
      <t>263.2m²</t>
    </r>
    <r>
      <rPr>
        <sz val="11"/>
        <rFont val="宋体"/>
        <charset val="134"/>
      </rPr>
      <t>，混凝土堡坎，建筑材料清运。</t>
    </r>
  </si>
  <si>
    <r>
      <rPr>
        <sz val="11"/>
        <rFont val="宋体"/>
        <charset val="134"/>
      </rPr>
      <t>计划实施择木龙和美乡村农文旅融合发展项目，新建自然石滩挡水墙</t>
    </r>
    <r>
      <rPr>
        <sz val="11"/>
        <rFont val="Times New Roman"/>
        <charset val="134"/>
      </rPr>
      <t>130m</t>
    </r>
    <r>
      <rPr>
        <sz val="11"/>
        <rFont val="宋体"/>
        <charset val="134"/>
      </rPr>
      <t>，摸鱼游乐区</t>
    </r>
    <r>
      <rPr>
        <sz val="11"/>
        <rFont val="Times New Roman"/>
        <charset val="134"/>
      </rPr>
      <t>1400</t>
    </r>
    <r>
      <rPr>
        <sz val="11"/>
        <rFont val="宋体"/>
        <charset val="134"/>
      </rPr>
      <t>㎡，沙池</t>
    </r>
    <r>
      <rPr>
        <sz val="11"/>
        <rFont val="Times New Roman"/>
        <charset val="134"/>
      </rPr>
      <t>150</t>
    </r>
    <r>
      <rPr>
        <sz val="11"/>
        <rFont val="宋体"/>
        <charset val="134"/>
      </rPr>
      <t>㎡，小溪（汀步、引水管、出水管）</t>
    </r>
    <r>
      <rPr>
        <sz val="11"/>
        <rFont val="Times New Roman"/>
        <charset val="134"/>
      </rPr>
      <t>80m</t>
    </r>
    <r>
      <rPr>
        <sz val="11"/>
        <rFont val="宋体"/>
        <charset val="134"/>
      </rPr>
      <t>，石槽，石钵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套，标识标牌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套，垃圾桶</t>
    </r>
    <r>
      <rPr>
        <sz val="11"/>
        <rFont val="Times New Roman"/>
        <charset val="134"/>
      </rPr>
      <t>200</t>
    </r>
    <r>
      <rPr>
        <sz val="11"/>
        <rFont val="宋体"/>
        <charset val="134"/>
      </rPr>
      <t>个，垃圾收集分类亭</t>
    </r>
    <r>
      <rPr>
        <sz val="11"/>
        <rFont val="Times New Roman"/>
        <charset val="134"/>
      </rPr>
      <t>21</t>
    </r>
    <r>
      <rPr>
        <sz val="11"/>
        <rFont val="宋体"/>
        <charset val="134"/>
      </rPr>
      <t>个，观光田园改造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亩。具体工程量以施工图设计及财评工程量清单为准。</t>
    </r>
  </si>
  <si>
    <r>
      <rPr>
        <sz val="11"/>
        <rFont val="宋体"/>
        <charset val="134"/>
      </rPr>
      <t>新建藤桥河防洪堤防</t>
    </r>
    <r>
      <rPr>
        <sz val="11"/>
        <rFont val="Times New Roman"/>
        <charset val="134"/>
      </rPr>
      <t>368.9m</t>
    </r>
    <r>
      <rPr>
        <sz val="11"/>
        <rFont val="宋体"/>
        <charset val="134"/>
      </rPr>
      <t>，加高已建堤防</t>
    </r>
    <r>
      <rPr>
        <sz val="11"/>
        <rFont val="Times New Roman"/>
        <charset val="134"/>
      </rPr>
      <t>49.5m</t>
    </r>
    <r>
      <rPr>
        <sz val="11"/>
        <rFont val="宋体"/>
        <charset val="134"/>
      </rPr>
      <t>（上游</t>
    </r>
    <r>
      <rPr>
        <sz val="11"/>
        <rFont val="Times New Roman"/>
        <charset val="134"/>
      </rPr>
      <t>31.5m</t>
    </r>
    <r>
      <rPr>
        <sz val="11"/>
        <rFont val="宋体"/>
        <charset val="134"/>
      </rPr>
      <t>，下游</t>
    </r>
    <r>
      <rPr>
        <sz val="11"/>
        <rFont val="Times New Roman"/>
        <charset val="134"/>
      </rPr>
      <t>18m</t>
    </r>
    <r>
      <rPr>
        <sz val="11"/>
        <rFont val="宋体"/>
        <charset val="134"/>
      </rPr>
      <t>）、加高已建挡墙</t>
    </r>
    <r>
      <rPr>
        <sz val="11"/>
        <rFont val="Times New Roman"/>
        <charset val="134"/>
      </rPr>
      <t>361.8m</t>
    </r>
    <r>
      <rPr>
        <sz val="11"/>
        <rFont val="宋体"/>
        <charset val="134"/>
      </rPr>
      <t>，新建箱涵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座。项目计划总投资</t>
    </r>
    <r>
      <rPr>
        <sz val="11"/>
        <rFont val="Times New Roman"/>
        <charset val="134"/>
      </rPr>
      <t>191</t>
    </r>
    <r>
      <rPr>
        <sz val="11"/>
        <rFont val="宋体"/>
        <charset val="134"/>
      </rPr>
      <t>万元，此次安排衔接资金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万元，待安排资金</t>
    </r>
    <r>
      <rPr>
        <sz val="11"/>
        <rFont val="Times New Roman"/>
        <charset val="134"/>
      </rPr>
      <t>91</t>
    </r>
    <r>
      <rPr>
        <sz val="11"/>
        <rFont val="宋体"/>
        <charset val="134"/>
      </rPr>
      <t>万元。</t>
    </r>
  </si>
  <si>
    <r>
      <rPr>
        <sz val="11"/>
        <rFont val="宋体"/>
        <charset val="134"/>
      </rPr>
      <t>计划实施红格镇联合村人饮及生产用水配套设施项目，修建水池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口</t>
    </r>
    <r>
      <rPr>
        <sz val="11"/>
        <rFont val="Times New Roman"/>
        <charset val="134"/>
      </rPr>
      <t>200</t>
    </r>
    <r>
      <rPr>
        <sz val="11"/>
        <rFont val="宋体"/>
        <charset val="134"/>
      </rPr>
      <t>立方米，直径</t>
    </r>
    <r>
      <rPr>
        <sz val="11"/>
        <rFont val="Times New Roman"/>
        <charset val="134"/>
      </rPr>
      <t>75</t>
    </r>
    <r>
      <rPr>
        <sz val="11"/>
        <rFont val="宋体"/>
        <charset val="134"/>
      </rPr>
      <t>镀锌上水管</t>
    </r>
    <r>
      <rPr>
        <sz val="11"/>
        <rFont val="Times New Roman"/>
        <charset val="134"/>
      </rPr>
      <t>500</t>
    </r>
    <r>
      <rPr>
        <sz val="11"/>
        <rFont val="宋体"/>
        <charset val="134"/>
      </rPr>
      <t>米，直径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镀锌下水管</t>
    </r>
    <r>
      <rPr>
        <sz val="11"/>
        <rFont val="Times New Roman"/>
        <charset val="134"/>
      </rPr>
      <t>500</t>
    </r>
    <r>
      <rPr>
        <sz val="11"/>
        <rFont val="宋体"/>
        <charset val="134"/>
      </rPr>
      <t>米，预计费用</t>
    </r>
    <r>
      <rPr>
        <sz val="11"/>
        <rFont val="Times New Roman"/>
        <charset val="134"/>
      </rPr>
      <t>25</t>
    </r>
    <r>
      <rPr>
        <sz val="11"/>
        <rFont val="宋体"/>
        <charset val="134"/>
      </rPr>
      <t>万元。</t>
    </r>
    <r>
      <rPr>
        <sz val="11"/>
        <rFont val="Times New Roman"/>
        <charset val="134"/>
      </rPr>
      <t xml:space="preserve">       </t>
    </r>
  </si>
  <si>
    <r>
      <rPr>
        <sz val="11"/>
        <rFont val="宋体"/>
        <charset val="134"/>
      </rPr>
      <t>计划实施格萨拉乡支六河村沙湾沟取水坝恢复项目，恢复水毁取水坝</t>
    </r>
    <r>
      <rPr>
        <sz val="11"/>
        <rFont val="Times New Roman"/>
        <charset val="134"/>
      </rPr>
      <t xml:space="preserve"> 1</t>
    </r>
    <r>
      <rPr>
        <sz val="11"/>
        <rFont val="宋体"/>
        <charset val="134"/>
      </rPr>
      <t>座，新建取水坝上下游挡墙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处</t>
    </r>
    <r>
      <rPr>
        <sz val="11"/>
        <rFont val="Times New Roman"/>
        <charset val="134"/>
      </rPr>
      <t xml:space="preserve"> 630m³</t>
    </r>
    <r>
      <rPr>
        <sz val="11"/>
        <rFont val="宋体"/>
        <charset val="134"/>
      </rPr>
      <t>，新增</t>
    </r>
    <r>
      <rPr>
        <sz val="11"/>
        <rFont val="Times New Roman"/>
        <charset val="134"/>
      </rPr>
      <t>φ200</t>
    </r>
    <r>
      <rPr>
        <sz val="11"/>
        <rFont val="宋体"/>
        <charset val="134"/>
      </rPr>
      <t>镀锌钢管</t>
    </r>
    <r>
      <rPr>
        <sz val="11"/>
        <rFont val="Times New Roman"/>
        <charset val="134"/>
      </rPr>
      <t>100m</t>
    </r>
    <r>
      <rPr>
        <sz val="11"/>
        <rFont val="宋体"/>
        <charset val="134"/>
      </rPr>
      <t>，恢复水毁渠道</t>
    </r>
    <r>
      <rPr>
        <sz val="11"/>
        <rFont val="Times New Roman"/>
        <charset val="134"/>
      </rPr>
      <t xml:space="preserve"> 180m</t>
    </r>
    <r>
      <rPr>
        <sz val="11"/>
        <rFont val="宋体"/>
        <charset val="134"/>
      </rPr>
      <t>，河道疏浚</t>
    </r>
    <r>
      <rPr>
        <sz val="11"/>
        <rFont val="Times New Roman"/>
        <charset val="134"/>
      </rPr>
      <t>501m</t>
    </r>
    <r>
      <rPr>
        <sz val="11"/>
        <rFont val="宋体"/>
        <charset val="134"/>
      </rPr>
      <t>等工程。</t>
    </r>
  </si>
  <si>
    <r>
      <rPr>
        <sz val="11"/>
        <rFont val="宋体"/>
        <charset val="134"/>
      </rPr>
      <t>计划实施惠民镇兴隆村联合一组社道改扩建项目，全长</t>
    </r>
    <r>
      <rPr>
        <sz val="11"/>
        <rFont val="Times New Roman"/>
        <charset val="134"/>
      </rPr>
      <t>1.8</t>
    </r>
    <r>
      <rPr>
        <sz val="11"/>
        <rFont val="宋体"/>
        <charset val="134"/>
      </rPr>
      <t>公里，目前宽</t>
    </r>
    <r>
      <rPr>
        <sz val="11"/>
        <rFont val="Times New Roman"/>
        <charset val="134"/>
      </rPr>
      <t>2.8</t>
    </r>
    <r>
      <rPr>
        <sz val="11"/>
        <rFont val="宋体"/>
        <charset val="134"/>
      </rPr>
      <t>米，现加宽至</t>
    </r>
    <r>
      <rPr>
        <sz val="11"/>
        <rFont val="Times New Roman"/>
        <charset val="134"/>
      </rPr>
      <t>4.5</t>
    </r>
    <r>
      <rPr>
        <sz val="11"/>
        <rFont val="宋体"/>
        <charset val="134"/>
      </rPr>
      <t>米，新建小拱桥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座，具体工程量详见施工图设计及财评工程量清单。</t>
    </r>
  </si>
  <si>
    <r>
      <rPr>
        <sz val="11"/>
        <rFont val="宋体"/>
        <charset val="134"/>
      </rPr>
      <t>计划实施新九镇猛粮村道路改扩建项目1项，将新坝村至猛粮村</t>
    </r>
    <r>
      <rPr>
        <sz val="11"/>
        <rFont val="Times New Roman"/>
        <charset val="134"/>
      </rPr>
      <t>3.7</t>
    </r>
    <r>
      <rPr>
        <sz val="11"/>
        <rFont val="宋体"/>
        <charset val="134"/>
      </rPr>
      <t>公里道路由</t>
    </r>
    <r>
      <rPr>
        <sz val="11"/>
        <rFont val="Times New Roman"/>
        <charset val="134"/>
      </rPr>
      <t>3.5</t>
    </r>
    <r>
      <rPr>
        <sz val="11"/>
        <rFont val="宋体"/>
        <charset val="134"/>
      </rPr>
      <t>米加宽至</t>
    </r>
    <r>
      <rPr>
        <sz val="11"/>
        <rFont val="Times New Roman"/>
        <charset val="134"/>
      </rPr>
      <t>4.5</t>
    </r>
    <r>
      <rPr>
        <sz val="11"/>
        <rFont val="宋体"/>
        <charset val="134"/>
      </rPr>
      <t>米，对原路面进行黑化，具体工程量以施工图设计及财评工程量清单为准。</t>
    </r>
  </si>
  <si>
    <r>
      <rPr>
        <sz val="11"/>
        <rFont val="宋体"/>
        <charset val="134"/>
      </rPr>
      <t>拟对猛粮村粮合组古村落中约</t>
    </r>
    <r>
      <rPr>
        <sz val="11"/>
        <rFont val="Times New Roman"/>
        <charset val="134"/>
      </rPr>
      <t>800</t>
    </r>
    <r>
      <rPr>
        <sz val="11"/>
        <rFont val="宋体"/>
        <charset val="134"/>
      </rPr>
      <t>米古街道拆除原有破损水泥路面进行升级改造，铺设青石板路面，对街道两边进行美化等。具体工程量详见施工图设计及财评工程量清单。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</si>
</sst>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0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方正小标宋_GBK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b/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7" fontId="8" fillId="0" borderId="1" xfId="49" applyNumberFormat="1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178" fontId="8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topLeftCell="A15" workbookViewId="0">
      <selection activeCell="A1" sqref="A1:K1"/>
    </sheetView>
  </sheetViews>
  <sheetFormatPr defaultColWidth="9" defaultRowHeight="15"/>
  <cols>
    <col min="1" max="2" width="9" style="1"/>
    <col min="3" max="3" width="13.1083333333333" style="1"/>
    <col min="4" max="4" width="9" style="1"/>
    <col min="5" max="5" width="10.6666666666667" style="1"/>
    <col min="6" max="7" width="9" style="1"/>
    <col min="8" max="8" width="23.4416666666667" style="1" customWidth="1"/>
    <col min="9" max="9" width="9" style="1"/>
    <col min="10" max="10" width="14.5" style="1" customWidth="1"/>
    <col min="11" max="11" width="11.3833333333333" style="1" customWidth="1"/>
    <col min="12" max="16384" width="9" style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3.5" spans="1:11">
      <c r="A2" s="3" t="s">
        <v>1</v>
      </c>
      <c r="B2" s="4" t="s">
        <v>2</v>
      </c>
      <c r="C2" s="5"/>
      <c r="D2" s="5"/>
      <c r="E2" s="5"/>
      <c r="F2" s="5"/>
      <c r="G2" s="5"/>
      <c r="H2" s="4" t="s">
        <v>3</v>
      </c>
      <c r="I2" s="4" t="s">
        <v>4</v>
      </c>
      <c r="J2" s="5"/>
      <c r="K2" s="5"/>
    </row>
    <row r="3" ht="13.5" spans="1:11">
      <c r="A3" s="6"/>
      <c r="B3" s="4" t="s">
        <v>5</v>
      </c>
      <c r="C3" s="3" t="s">
        <v>6</v>
      </c>
      <c r="D3" s="3" t="s">
        <v>7</v>
      </c>
      <c r="E3" s="6"/>
      <c r="F3" s="6"/>
      <c r="G3" s="6"/>
      <c r="H3" s="5"/>
      <c r="I3" s="3" t="s">
        <v>8</v>
      </c>
      <c r="J3" s="3" t="s">
        <v>9</v>
      </c>
      <c r="K3" s="3" t="s">
        <v>10</v>
      </c>
    </row>
    <row r="4" spans="1:11">
      <c r="A4" s="6"/>
      <c r="B4" s="5"/>
      <c r="C4" s="6"/>
      <c r="D4" s="4" t="s">
        <v>11</v>
      </c>
      <c r="E4" s="3" t="s">
        <v>12</v>
      </c>
      <c r="F4" s="3" t="s">
        <v>13</v>
      </c>
      <c r="G4" s="3" t="s">
        <v>14</v>
      </c>
      <c r="H4" s="5"/>
      <c r="I4" s="6"/>
      <c r="J4" s="6"/>
      <c r="K4" s="6"/>
    </row>
    <row r="5" ht="37" customHeight="1" spans="1:11">
      <c r="A5" s="7"/>
      <c r="B5" s="5"/>
      <c r="C5" s="8">
        <f>D5+E5</f>
        <v>4591</v>
      </c>
      <c r="D5" s="5">
        <f>SUM(D6:D42)</f>
        <v>1233</v>
      </c>
      <c r="E5" s="8">
        <f>SUM(E6:E43)</f>
        <v>3358</v>
      </c>
      <c r="F5" s="7"/>
      <c r="G5" s="7"/>
      <c r="H5" s="5"/>
      <c r="I5" s="7"/>
      <c r="J5" s="7"/>
      <c r="K5" s="7"/>
    </row>
    <row r="6" ht="99" spans="1:11">
      <c r="A6" s="9">
        <v>1</v>
      </c>
      <c r="B6" s="10" t="s">
        <v>15</v>
      </c>
      <c r="C6" s="7">
        <f>D6+E6+F6+G6</f>
        <v>415.35</v>
      </c>
      <c r="D6" s="11">
        <v>390</v>
      </c>
      <c r="E6" s="11">
        <v>25.35</v>
      </c>
      <c r="F6" s="9"/>
      <c r="G6" s="9"/>
      <c r="H6" s="12" t="s">
        <v>16</v>
      </c>
      <c r="I6" s="18">
        <v>1</v>
      </c>
      <c r="J6" s="9" t="s">
        <v>17</v>
      </c>
      <c r="K6" s="9" t="s">
        <v>18</v>
      </c>
    </row>
    <row r="7" ht="69" spans="1:11">
      <c r="A7" s="7">
        <f>A6+1</f>
        <v>2</v>
      </c>
      <c r="B7" s="10" t="s">
        <v>15</v>
      </c>
      <c r="C7" s="7">
        <f t="shared" ref="C7:C43" si="0">D7+E7+F7+G7</f>
        <v>33</v>
      </c>
      <c r="D7" s="11"/>
      <c r="E7" s="11">
        <v>33</v>
      </c>
      <c r="F7" s="7"/>
      <c r="G7" s="7"/>
      <c r="H7" s="12" t="s">
        <v>19</v>
      </c>
      <c r="I7" s="19">
        <v>1</v>
      </c>
      <c r="J7" s="7" t="s">
        <v>17</v>
      </c>
      <c r="K7" s="7" t="s">
        <v>18</v>
      </c>
    </row>
    <row r="8" ht="54" spans="1:11">
      <c r="A8" s="7">
        <f t="shared" ref="A8:A42" si="1">A7+1</f>
        <v>3</v>
      </c>
      <c r="B8" s="10" t="s">
        <v>15</v>
      </c>
      <c r="C8" s="7">
        <f t="shared" si="0"/>
        <v>252</v>
      </c>
      <c r="D8" s="11"/>
      <c r="E8" s="11">
        <v>252</v>
      </c>
      <c r="F8" s="7"/>
      <c r="G8" s="7"/>
      <c r="H8" s="12" t="s">
        <v>20</v>
      </c>
      <c r="I8" s="19">
        <v>1</v>
      </c>
      <c r="J8" s="7" t="s">
        <v>17</v>
      </c>
      <c r="K8" s="7" t="s">
        <v>18</v>
      </c>
    </row>
    <row r="9" ht="82.5" spans="1:11">
      <c r="A9" s="7">
        <f t="shared" si="1"/>
        <v>4</v>
      </c>
      <c r="B9" s="10" t="s">
        <v>15</v>
      </c>
      <c r="C9" s="7">
        <v>110.93</v>
      </c>
      <c r="D9" s="11"/>
      <c r="E9" s="11">
        <v>110.93</v>
      </c>
      <c r="F9" s="7"/>
      <c r="G9" s="7"/>
      <c r="H9" s="12" t="s">
        <v>21</v>
      </c>
      <c r="I9" s="19">
        <v>1</v>
      </c>
      <c r="J9" s="7" t="s">
        <v>17</v>
      </c>
      <c r="K9" s="7" t="s">
        <v>18</v>
      </c>
    </row>
    <row r="10" ht="58.5" spans="1:11">
      <c r="A10" s="7">
        <f t="shared" si="1"/>
        <v>5</v>
      </c>
      <c r="B10" s="10" t="s">
        <v>15</v>
      </c>
      <c r="C10" s="7">
        <f t="shared" si="0"/>
        <v>50.8</v>
      </c>
      <c r="D10" s="11"/>
      <c r="E10" s="11">
        <v>50.8</v>
      </c>
      <c r="F10" s="7"/>
      <c r="G10" s="7"/>
      <c r="H10" s="12" t="s">
        <v>22</v>
      </c>
      <c r="I10" s="19">
        <v>1</v>
      </c>
      <c r="J10" s="7" t="s">
        <v>17</v>
      </c>
      <c r="K10" s="7" t="s">
        <v>18</v>
      </c>
    </row>
    <row r="11" ht="69" spans="1:11">
      <c r="A11" s="7">
        <f t="shared" si="1"/>
        <v>6</v>
      </c>
      <c r="B11" s="10" t="s">
        <v>15</v>
      </c>
      <c r="C11" s="7">
        <f t="shared" si="0"/>
        <v>45</v>
      </c>
      <c r="D11" s="11">
        <v>12</v>
      </c>
      <c r="E11" s="11">
        <v>33</v>
      </c>
      <c r="F11" s="7"/>
      <c r="G11" s="7"/>
      <c r="H11" s="12" t="s">
        <v>23</v>
      </c>
      <c r="I11" s="19">
        <v>1</v>
      </c>
      <c r="J11" s="7" t="s">
        <v>17</v>
      </c>
      <c r="K11" s="7" t="s">
        <v>18</v>
      </c>
    </row>
    <row r="12" ht="57" spans="1:11">
      <c r="A12" s="7">
        <f t="shared" si="1"/>
        <v>7</v>
      </c>
      <c r="B12" s="10" t="s">
        <v>15</v>
      </c>
      <c r="C12" s="7">
        <f t="shared" si="0"/>
        <v>990</v>
      </c>
      <c r="D12" s="11">
        <v>630</v>
      </c>
      <c r="E12" s="11">
        <v>360</v>
      </c>
      <c r="F12" s="7"/>
      <c r="G12" s="7"/>
      <c r="H12" s="12" t="s">
        <v>24</v>
      </c>
      <c r="I12" s="19">
        <v>1</v>
      </c>
      <c r="J12" s="7" t="s">
        <v>17</v>
      </c>
      <c r="K12" s="7" t="s">
        <v>18</v>
      </c>
    </row>
    <row r="13" ht="112" customHeight="1" spans="1:11">
      <c r="A13" s="7">
        <f t="shared" si="1"/>
        <v>8</v>
      </c>
      <c r="B13" s="10" t="s">
        <v>15</v>
      </c>
      <c r="C13" s="7">
        <f t="shared" si="0"/>
        <v>74</v>
      </c>
      <c r="D13" s="11">
        <v>74</v>
      </c>
      <c r="E13" s="11"/>
      <c r="F13" s="7"/>
      <c r="G13" s="7"/>
      <c r="H13" s="12" t="s">
        <v>25</v>
      </c>
      <c r="I13" s="19">
        <v>1</v>
      </c>
      <c r="J13" s="7" t="s">
        <v>17</v>
      </c>
      <c r="K13" s="7" t="s">
        <v>18</v>
      </c>
    </row>
    <row r="14" ht="78" customHeight="1" spans="1:11">
      <c r="A14" s="7">
        <f t="shared" si="1"/>
        <v>9</v>
      </c>
      <c r="B14" s="10" t="s">
        <v>15</v>
      </c>
      <c r="C14" s="7">
        <f t="shared" si="0"/>
        <v>200</v>
      </c>
      <c r="D14" s="11">
        <v>127</v>
      </c>
      <c r="E14" s="11">
        <v>73</v>
      </c>
      <c r="F14" s="7"/>
      <c r="G14" s="7"/>
      <c r="H14" s="12" t="s">
        <v>26</v>
      </c>
      <c r="I14" s="19">
        <v>1</v>
      </c>
      <c r="J14" s="7" t="s">
        <v>17</v>
      </c>
      <c r="K14" s="7" t="s">
        <v>18</v>
      </c>
    </row>
    <row r="15" ht="241" customHeight="1" spans="1:11">
      <c r="A15" s="7">
        <f t="shared" si="1"/>
        <v>10</v>
      </c>
      <c r="B15" s="10" t="s">
        <v>15</v>
      </c>
      <c r="C15" s="7">
        <f t="shared" si="0"/>
        <v>100</v>
      </c>
      <c r="D15" s="13"/>
      <c r="E15" s="13">
        <v>100</v>
      </c>
      <c r="F15" s="7"/>
      <c r="G15" s="7"/>
      <c r="H15" s="14" t="s">
        <v>27</v>
      </c>
      <c r="I15" s="19">
        <v>1</v>
      </c>
      <c r="J15" s="7" t="s">
        <v>17</v>
      </c>
      <c r="K15" s="7" t="s">
        <v>18</v>
      </c>
    </row>
    <row r="16" ht="209" customHeight="1" spans="1:11">
      <c r="A16" s="7">
        <f t="shared" si="1"/>
        <v>11</v>
      </c>
      <c r="B16" s="10" t="s">
        <v>15</v>
      </c>
      <c r="C16" s="7">
        <f t="shared" si="0"/>
        <v>108</v>
      </c>
      <c r="D16" s="11"/>
      <c r="E16" s="11">
        <v>108</v>
      </c>
      <c r="F16" s="7"/>
      <c r="G16" s="7"/>
      <c r="H16" s="15" t="s">
        <v>28</v>
      </c>
      <c r="I16" s="19">
        <v>1</v>
      </c>
      <c r="J16" s="7" t="s">
        <v>17</v>
      </c>
      <c r="K16" s="7" t="s">
        <v>18</v>
      </c>
    </row>
    <row r="17" ht="233" customHeight="1" spans="1:11">
      <c r="A17" s="7">
        <f t="shared" si="1"/>
        <v>12</v>
      </c>
      <c r="B17" s="10" t="s">
        <v>15</v>
      </c>
      <c r="C17" s="7">
        <f t="shared" si="0"/>
        <v>60</v>
      </c>
      <c r="D17" s="11"/>
      <c r="E17" s="11">
        <v>60</v>
      </c>
      <c r="F17" s="7"/>
      <c r="G17" s="7"/>
      <c r="H17" s="15" t="s">
        <v>29</v>
      </c>
      <c r="I17" s="19">
        <v>1</v>
      </c>
      <c r="J17" s="7" t="s">
        <v>17</v>
      </c>
      <c r="K17" s="7" t="s">
        <v>18</v>
      </c>
    </row>
    <row r="18" ht="206" customHeight="1" spans="1:11">
      <c r="A18" s="7">
        <f t="shared" si="1"/>
        <v>13</v>
      </c>
      <c r="B18" s="10" t="s">
        <v>15</v>
      </c>
      <c r="C18" s="7">
        <f t="shared" si="0"/>
        <v>13.32</v>
      </c>
      <c r="D18" s="11"/>
      <c r="E18" s="11">
        <v>13.32</v>
      </c>
      <c r="F18" s="7"/>
      <c r="G18" s="7"/>
      <c r="H18" s="12" t="s">
        <v>30</v>
      </c>
      <c r="I18" s="19">
        <v>1</v>
      </c>
      <c r="J18" s="7" t="s">
        <v>17</v>
      </c>
      <c r="K18" s="7" t="s">
        <v>18</v>
      </c>
    </row>
    <row r="19" ht="69" customHeight="1" spans="1:11">
      <c r="A19" s="7">
        <f t="shared" si="1"/>
        <v>14</v>
      </c>
      <c r="B19" s="10" t="s">
        <v>15</v>
      </c>
      <c r="C19" s="7">
        <f t="shared" si="0"/>
        <v>50</v>
      </c>
      <c r="D19" s="11"/>
      <c r="E19" s="11">
        <v>50</v>
      </c>
      <c r="F19" s="7"/>
      <c r="G19" s="7"/>
      <c r="H19" s="12" t="s">
        <v>31</v>
      </c>
      <c r="I19" s="19">
        <v>1</v>
      </c>
      <c r="J19" s="7" t="s">
        <v>17</v>
      </c>
      <c r="K19" s="7" t="s">
        <v>18</v>
      </c>
    </row>
    <row r="20" ht="119" customHeight="1" spans="1:11">
      <c r="A20" s="7">
        <f t="shared" si="1"/>
        <v>15</v>
      </c>
      <c r="B20" s="10" t="s">
        <v>15</v>
      </c>
      <c r="C20" s="7">
        <f t="shared" si="0"/>
        <v>55</v>
      </c>
      <c r="D20" s="11"/>
      <c r="E20" s="11">
        <v>55</v>
      </c>
      <c r="F20" s="7"/>
      <c r="G20" s="7"/>
      <c r="H20" s="12" t="s">
        <v>32</v>
      </c>
      <c r="I20" s="19">
        <v>1</v>
      </c>
      <c r="J20" s="7" t="s">
        <v>17</v>
      </c>
      <c r="K20" s="7" t="s">
        <v>18</v>
      </c>
    </row>
    <row r="21" ht="174" customHeight="1" spans="1:11">
      <c r="A21" s="7">
        <f t="shared" si="1"/>
        <v>16</v>
      </c>
      <c r="B21" s="10" t="s">
        <v>15</v>
      </c>
      <c r="C21" s="7">
        <f t="shared" si="0"/>
        <v>100</v>
      </c>
      <c r="D21" s="11"/>
      <c r="E21" s="11">
        <v>100</v>
      </c>
      <c r="F21" s="7"/>
      <c r="G21" s="7"/>
      <c r="H21" s="12" t="s">
        <v>33</v>
      </c>
      <c r="I21" s="19">
        <v>1</v>
      </c>
      <c r="J21" s="7" t="s">
        <v>17</v>
      </c>
      <c r="K21" s="7" t="s">
        <v>18</v>
      </c>
    </row>
    <row r="22" ht="121" customHeight="1" spans="1:11">
      <c r="A22" s="7">
        <f t="shared" si="1"/>
        <v>17</v>
      </c>
      <c r="B22" s="10" t="s">
        <v>15</v>
      </c>
      <c r="C22" s="7">
        <f t="shared" si="0"/>
        <v>100</v>
      </c>
      <c r="D22" s="11"/>
      <c r="E22" s="11">
        <v>100</v>
      </c>
      <c r="F22" s="7"/>
      <c r="G22" s="7"/>
      <c r="H22" s="12" t="s">
        <v>34</v>
      </c>
      <c r="I22" s="19">
        <v>1</v>
      </c>
      <c r="J22" s="7" t="s">
        <v>17</v>
      </c>
      <c r="K22" s="7" t="s">
        <v>18</v>
      </c>
    </row>
    <row r="23" ht="117" customHeight="1" spans="1:11">
      <c r="A23" s="7">
        <f t="shared" si="1"/>
        <v>18</v>
      </c>
      <c r="B23" s="10" t="s">
        <v>15</v>
      </c>
      <c r="C23" s="7">
        <f t="shared" si="0"/>
        <v>100</v>
      </c>
      <c r="D23" s="11"/>
      <c r="E23" s="11">
        <v>100</v>
      </c>
      <c r="F23" s="7"/>
      <c r="G23" s="7"/>
      <c r="H23" s="12" t="s">
        <v>35</v>
      </c>
      <c r="I23" s="19">
        <v>1</v>
      </c>
      <c r="J23" s="7" t="s">
        <v>17</v>
      </c>
      <c r="K23" s="7" t="s">
        <v>18</v>
      </c>
    </row>
    <row r="24" ht="103" customHeight="1" spans="1:11">
      <c r="A24" s="7">
        <f t="shared" si="1"/>
        <v>19</v>
      </c>
      <c r="B24" s="10" t="s">
        <v>15</v>
      </c>
      <c r="C24" s="7">
        <f t="shared" si="0"/>
        <v>100</v>
      </c>
      <c r="D24" s="11"/>
      <c r="E24" s="11">
        <v>100</v>
      </c>
      <c r="F24" s="7"/>
      <c r="G24" s="7"/>
      <c r="H24" s="12" t="s">
        <v>36</v>
      </c>
      <c r="I24" s="19">
        <v>1</v>
      </c>
      <c r="J24" s="7" t="s">
        <v>17</v>
      </c>
      <c r="K24" s="7" t="s">
        <v>18</v>
      </c>
    </row>
    <row r="25" ht="237" customHeight="1" spans="1:11">
      <c r="A25" s="7">
        <f t="shared" si="1"/>
        <v>20</v>
      </c>
      <c r="B25" s="10" t="s">
        <v>15</v>
      </c>
      <c r="C25" s="7">
        <f t="shared" si="0"/>
        <v>100</v>
      </c>
      <c r="D25" s="11"/>
      <c r="E25" s="11">
        <v>100</v>
      </c>
      <c r="F25" s="7"/>
      <c r="G25" s="7"/>
      <c r="H25" s="12" t="s">
        <v>37</v>
      </c>
      <c r="I25" s="19">
        <v>1</v>
      </c>
      <c r="J25" s="7" t="s">
        <v>17</v>
      </c>
      <c r="K25" s="7" t="s">
        <v>18</v>
      </c>
    </row>
    <row r="26" ht="117" customHeight="1" spans="1:11">
      <c r="A26" s="7">
        <f t="shared" si="1"/>
        <v>21</v>
      </c>
      <c r="B26" s="10" t="s">
        <v>15</v>
      </c>
      <c r="C26" s="7">
        <f t="shared" si="0"/>
        <v>128</v>
      </c>
      <c r="D26" s="11"/>
      <c r="E26" s="11">
        <v>128</v>
      </c>
      <c r="F26" s="7"/>
      <c r="G26" s="7"/>
      <c r="H26" s="12" t="s">
        <v>38</v>
      </c>
      <c r="I26" s="19">
        <v>1</v>
      </c>
      <c r="J26" s="7" t="s">
        <v>17</v>
      </c>
      <c r="K26" s="7" t="s">
        <v>18</v>
      </c>
    </row>
    <row r="27" ht="183" customHeight="1" spans="1:11">
      <c r="A27" s="7">
        <f t="shared" si="1"/>
        <v>22</v>
      </c>
      <c r="B27" s="10" t="s">
        <v>15</v>
      </c>
      <c r="C27" s="7">
        <f t="shared" si="0"/>
        <v>108</v>
      </c>
      <c r="D27" s="15"/>
      <c r="E27" s="15">
        <v>108</v>
      </c>
      <c r="F27" s="7"/>
      <c r="G27" s="7"/>
      <c r="H27" s="12" t="s">
        <v>39</v>
      </c>
      <c r="I27" s="19">
        <v>1</v>
      </c>
      <c r="J27" s="7" t="s">
        <v>17</v>
      </c>
      <c r="K27" s="7" t="s">
        <v>18</v>
      </c>
    </row>
    <row r="28" ht="153" customHeight="1" spans="1:11">
      <c r="A28" s="7">
        <f t="shared" si="1"/>
        <v>23</v>
      </c>
      <c r="B28" s="10" t="s">
        <v>15</v>
      </c>
      <c r="C28" s="7">
        <f t="shared" si="0"/>
        <v>68</v>
      </c>
      <c r="D28" s="15"/>
      <c r="E28" s="16">
        <v>68</v>
      </c>
      <c r="F28" s="7"/>
      <c r="G28" s="7"/>
      <c r="H28" s="12" t="s">
        <v>40</v>
      </c>
      <c r="I28" s="19">
        <v>1</v>
      </c>
      <c r="J28" s="7" t="s">
        <v>17</v>
      </c>
      <c r="K28" s="7" t="s">
        <v>18</v>
      </c>
    </row>
    <row r="29" ht="142" customHeight="1" spans="1:11">
      <c r="A29" s="7">
        <f t="shared" si="1"/>
        <v>24</v>
      </c>
      <c r="B29" s="10" t="s">
        <v>15</v>
      </c>
      <c r="C29" s="7">
        <f t="shared" si="0"/>
        <v>35</v>
      </c>
      <c r="D29" s="11"/>
      <c r="E29" s="11">
        <v>35</v>
      </c>
      <c r="F29" s="7"/>
      <c r="G29" s="7"/>
      <c r="H29" s="12" t="s">
        <v>41</v>
      </c>
      <c r="I29" s="19">
        <v>1</v>
      </c>
      <c r="J29" s="7" t="s">
        <v>17</v>
      </c>
      <c r="K29" s="7" t="s">
        <v>18</v>
      </c>
    </row>
    <row r="30" ht="277" customHeight="1" spans="1:11">
      <c r="A30" s="7">
        <f t="shared" si="1"/>
        <v>25</v>
      </c>
      <c r="B30" s="10" t="s">
        <v>15</v>
      </c>
      <c r="C30" s="7">
        <f t="shared" si="0"/>
        <v>40</v>
      </c>
      <c r="D30" s="11"/>
      <c r="E30" s="11">
        <v>40</v>
      </c>
      <c r="F30" s="7"/>
      <c r="G30" s="7"/>
      <c r="H30" s="12" t="s">
        <v>42</v>
      </c>
      <c r="I30" s="19">
        <v>1</v>
      </c>
      <c r="J30" s="7" t="s">
        <v>17</v>
      </c>
      <c r="K30" s="7" t="s">
        <v>18</v>
      </c>
    </row>
    <row r="31" ht="139" customHeight="1" spans="1:11">
      <c r="A31" s="7">
        <f t="shared" si="1"/>
        <v>26</v>
      </c>
      <c r="B31" s="10" t="s">
        <v>15</v>
      </c>
      <c r="C31" s="7">
        <f t="shared" si="0"/>
        <v>300</v>
      </c>
      <c r="D31" s="13"/>
      <c r="E31" s="13">
        <v>300</v>
      </c>
      <c r="F31" s="7"/>
      <c r="G31" s="7"/>
      <c r="H31" s="14" t="s">
        <v>43</v>
      </c>
      <c r="I31" s="19">
        <v>1</v>
      </c>
      <c r="J31" s="7" t="s">
        <v>17</v>
      </c>
      <c r="K31" s="7" t="s">
        <v>18</v>
      </c>
    </row>
    <row r="32" ht="139" customHeight="1" spans="1:11">
      <c r="A32" s="7">
        <f t="shared" si="1"/>
        <v>27</v>
      </c>
      <c r="B32" s="10" t="s">
        <v>15</v>
      </c>
      <c r="C32" s="7">
        <f t="shared" si="0"/>
        <v>150</v>
      </c>
      <c r="D32" s="11"/>
      <c r="E32" s="11">
        <v>150</v>
      </c>
      <c r="F32" s="7"/>
      <c r="G32" s="7"/>
      <c r="H32" s="12" t="s">
        <v>44</v>
      </c>
      <c r="I32" s="19">
        <v>1</v>
      </c>
      <c r="J32" s="7" t="s">
        <v>17</v>
      </c>
      <c r="K32" s="7" t="s">
        <v>18</v>
      </c>
    </row>
    <row r="33" ht="165" customHeight="1" spans="1:11">
      <c r="A33" s="7">
        <f t="shared" si="1"/>
        <v>28</v>
      </c>
      <c r="B33" s="10" t="s">
        <v>15</v>
      </c>
      <c r="C33" s="7">
        <f t="shared" si="0"/>
        <v>40</v>
      </c>
      <c r="D33" s="11"/>
      <c r="E33" s="11">
        <v>40</v>
      </c>
      <c r="F33" s="7"/>
      <c r="G33" s="7"/>
      <c r="H33" s="12" t="s">
        <v>45</v>
      </c>
      <c r="I33" s="19">
        <v>1</v>
      </c>
      <c r="J33" s="7" t="s">
        <v>17</v>
      </c>
      <c r="K33" s="7" t="s">
        <v>18</v>
      </c>
    </row>
    <row r="34" ht="139" customHeight="1" spans="1:11">
      <c r="A34" s="7">
        <f t="shared" si="1"/>
        <v>29</v>
      </c>
      <c r="B34" s="10" t="s">
        <v>15</v>
      </c>
      <c r="C34" s="7">
        <f t="shared" si="0"/>
        <v>90</v>
      </c>
      <c r="D34" s="11"/>
      <c r="E34" s="11">
        <v>90</v>
      </c>
      <c r="F34" s="7"/>
      <c r="G34" s="7"/>
      <c r="H34" s="12" t="s">
        <v>46</v>
      </c>
      <c r="I34" s="19">
        <v>1</v>
      </c>
      <c r="J34" s="7" t="s">
        <v>17</v>
      </c>
      <c r="K34" s="7" t="s">
        <v>18</v>
      </c>
    </row>
    <row r="35" ht="110" customHeight="1" spans="1:11">
      <c r="A35" s="7">
        <f t="shared" si="1"/>
        <v>30</v>
      </c>
      <c r="B35" s="10" t="s">
        <v>15</v>
      </c>
      <c r="C35" s="7">
        <f t="shared" si="0"/>
        <v>14.1</v>
      </c>
      <c r="D35" s="11"/>
      <c r="E35" s="11">
        <v>14.1</v>
      </c>
      <c r="F35" s="7"/>
      <c r="G35" s="7"/>
      <c r="H35" s="12" t="s">
        <v>47</v>
      </c>
      <c r="I35" s="19">
        <v>1</v>
      </c>
      <c r="J35" s="7" t="s">
        <v>17</v>
      </c>
      <c r="K35" s="7" t="s">
        <v>18</v>
      </c>
    </row>
    <row r="36" ht="108" customHeight="1" spans="1:11">
      <c r="A36" s="7">
        <f t="shared" si="1"/>
        <v>31</v>
      </c>
      <c r="B36" s="10" t="s">
        <v>15</v>
      </c>
      <c r="C36" s="7">
        <f t="shared" si="0"/>
        <v>54</v>
      </c>
      <c r="D36" s="11"/>
      <c r="E36" s="11">
        <v>54</v>
      </c>
      <c r="F36" s="7"/>
      <c r="G36" s="7"/>
      <c r="H36" s="12" t="s">
        <v>48</v>
      </c>
      <c r="I36" s="19">
        <v>1</v>
      </c>
      <c r="J36" s="7" t="s">
        <v>17</v>
      </c>
      <c r="K36" s="7" t="s">
        <v>18</v>
      </c>
    </row>
    <row r="37" ht="196" customHeight="1" spans="1:11">
      <c r="A37" s="7">
        <f t="shared" si="1"/>
        <v>32</v>
      </c>
      <c r="B37" s="10" t="s">
        <v>15</v>
      </c>
      <c r="C37" s="7">
        <f t="shared" si="0"/>
        <v>98.43</v>
      </c>
      <c r="D37" s="11"/>
      <c r="E37" s="11">
        <v>98.43</v>
      </c>
      <c r="F37" s="7"/>
      <c r="G37" s="7"/>
      <c r="H37" s="12" t="s">
        <v>49</v>
      </c>
      <c r="I37" s="19">
        <v>1</v>
      </c>
      <c r="J37" s="7" t="s">
        <v>17</v>
      </c>
      <c r="K37" s="7" t="s">
        <v>18</v>
      </c>
    </row>
    <row r="38" ht="142" customHeight="1" spans="1:11">
      <c r="A38" s="7">
        <f t="shared" si="1"/>
        <v>33</v>
      </c>
      <c r="B38" s="10" t="s">
        <v>15</v>
      </c>
      <c r="C38" s="7">
        <f t="shared" si="0"/>
        <v>100</v>
      </c>
      <c r="D38" s="11"/>
      <c r="E38" s="11">
        <v>100</v>
      </c>
      <c r="F38" s="7"/>
      <c r="G38" s="7"/>
      <c r="H38" s="12" t="s">
        <v>50</v>
      </c>
      <c r="I38" s="19">
        <v>1</v>
      </c>
      <c r="J38" s="7" t="s">
        <v>17</v>
      </c>
      <c r="K38" s="7" t="s">
        <v>18</v>
      </c>
    </row>
    <row r="39" ht="118" customHeight="1" spans="1:11">
      <c r="A39" s="7">
        <f t="shared" si="1"/>
        <v>34</v>
      </c>
      <c r="B39" s="10" t="s">
        <v>15</v>
      </c>
      <c r="C39" s="7">
        <f t="shared" si="0"/>
        <v>25</v>
      </c>
      <c r="D39" s="11"/>
      <c r="E39" s="11">
        <v>25</v>
      </c>
      <c r="F39" s="7"/>
      <c r="G39" s="7"/>
      <c r="H39" s="12" t="s">
        <v>51</v>
      </c>
      <c r="I39" s="19">
        <v>1</v>
      </c>
      <c r="J39" s="7" t="s">
        <v>17</v>
      </c>
      <c r="K39" s="7" t="s">
        <v>18</v>
      </c>
    </row>
    <row r="40" ht="137" customHeight="1" spans="1:11">
      <c r="A40" s="7">
        <f t="shared" si="1"/>
        <v>35</v>
      </c>
      <c r="B40" s="10" t="s">
        <v>15</v>
      </c>
      <c r="C40" s="7">
        <f t="shared" si="0"/>
        <v>68.89</v>
      </c>
      <c r="D40" s="11"/>
      <c r="E40" s="11">
        <v>68.89</v>
      </c>
      <c r="F40" s="7"/>
      <c r="G40" s="7"/>
      <c r="H40" s="12" t="s">
        <v>52</v>
      </c>
      <c r="I40" s="19">
        <v>1</v>
      </c>
      <c r="J40" s="7" t="s">
        <v>17</v>
      </c>
      <c r="K40" s="7" t="s">
        <v>18</v>
      </c>
    </row>
    <row r="41" ht="108" customHeight="1" spans="1:11">
      <c r="A41" s="7">
        <f t="shared" si="1"/>
        <v>36</v>
      </c>
      <c r="B41" s="10" t="s">
        <v>15</v>
      </c>
      <c r="C41" s="7">
        <f t="shared" si="0"/>
        <v>70</v>
      </c>
      <c r="D41" s="11"/>
      <c r="E41" s="11">
        <v>70</v>
      </c>
      <c r="F41" s="7"/>
      <c r="G41" s="7"/>
      <c r="H41" s="15" t="s">
        <v>53</v>
      </c>
      <c r="I41" s="19">
        <v>1</v>
      </c>
      <c r="J41" s="7" t="s">
        <v>17</v>
      </c>
      <c r="K41" s="7" t="s">
        <v>18</v>
      </c>
    </row>
    <row r="42" ht="102" customHeight="1" spans="1:11">
      <c r="A42" s="7">
        <f t="shared" si="1"/>
        <v>37</v>
      </c>
      <c r="B42" s="10" t="s">
        <v>15</v>
      </c>
      <c r="C42" s="7">
        <v>94.18</v>
      </c>
      <c r="D42" s="16"/>
      <c r="E42" s="16">
        <v>94.18</v>
      </c>
      <c r="F42" s="7"/>
      <c r="G42" s="7"/>
      <c r="H42" s="12" t="s">
        <v>54</v>
      </c>
      <c r="I42" s="19">
        <v>1</v>
      </c>
      <c r="J42" s="7" t="s">
        <v>17</v>
      </c>
      <c r="K42" s="7" t="s">
        <v>18</v>
      </c>
    </row>
    <row r="43" ht="96" spans="1:11">
      <c r="A43" s="7">
        <f>A42+1</f>
        <v>38</v>
      </c>
      <c r="B43" s="10" t="s">
        <v>15</v>
      </c>
      <c r="C43" s="7">
        <f t="shared" si="0"/>
        <v>50</v>
      </c>
      <c r="D43" s="16"/>
      <c r="E43" s="15">
        <v>50</v>
      </c>
      <c r="F43" s="17"/>
      <c r="G43" s="17"/>
      <c r="H43" s="12" t="s">
        <v>55</v>
      </c>
      <c r="I43" s="19">
        <v>1</v>
      </c>
      <c r="J43" s="7" t="s">
        <v>17</v>
      </c>
      <c r="K43" s="7" t="s">
        <v>18</v>
      </c>
    </row>
  </sheetData>
  <autoFilter ref="A4:K42">
    <extLst/>
  </autoFilter>
  <mergeCells count="11">
    <mergeCell ref="A1:K1"/>
    <mergeCell ref="B2:G2"/>
    <mergeCell ref="I2:K2"/>
    <mergeCell ref="D3:G3"/>
    <mergeCell ref="A2:A4"/>
    <mergeCell ref="B3:B4"/>
    <mergeCell ref="C3:C4"/>
    <mergeCell ref="H2:H4"/>
    <mergeCell ref="I3:I4"/>
    <mergeCell ref="J3:J4"/>
    <mergeCell ref="K3:K4"/>
  </mergeCells>
  <conditionalFormatting sqref="H$1:H$1048576">
    <cfRule type="duplicateValues" dxfId="0" priority="1"/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2024-02-02T09:37:00Z</dcterms:created>
  <dcterms:modified xsi:type="dcterms:W3CDTF">2024-03-26T07:10:20Z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BCB469FE0C2449FEBE2E046592289EB6_13</vt:lpwstr>
  </property>
  <property fmtid="{D5CDD505-2E9C-101B-9397-08002B2CF9AE}" pid="3" name="KSOProductBuildVer">
    <vt:lpwstr>2052-12.1.0.16388</vt:lpwstr>
  </property>
</Properties>
</file>