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firstSheet="10" activeTab="12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</sheets>
  <calcPr calcId="144525"/>
</workbook>
</file>

<file path=xl/sharedStrings.xml><?xml version="1.0" encoding="utf-8"?>
<sst xmlns="http://schemas.openxmlformats.org/spreadsheetml/2006/main" count="761" uniqueCount="353">
  <si>
    <t>部门名称</t>
  </si>
  <si>
    <t>盐边县永兴镇人民政府2022年部门预算</t>
  </si>
  <si>
    <t xml:space="preserve">
表1</t>
  </si>
  <si>
    <t xml:space="preserve"> </t>
  </si>
  <si>
    <t>部门收支总表</t>
  </si>
  <si>
    <t>部门：盐边县永兴镇人民政府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</si>
  <si>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</si>
  <si>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</si>
  <si>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</si>
  <si>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</si>
  <si>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</si>
  <si>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</si>
  <si>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</si>
  <si>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</si>
  <si>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</si>
  <si>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</si>
  <si>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</si>
  <si>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</si>
  <si>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</si>
  <si>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</si>
  <si>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</si>
  <si>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</si>
  <si>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</si>
  <si>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</si>
  <si>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t>七、文化旅游体育与传媒支出</t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</si>
  <si>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</si>
  <si>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</si>
  <si>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t>十、卫生健康支出</t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</si>
  <si>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</si>
  <si>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</si>
  <si>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</si>
  <si>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</si>
  <si>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t>十五、资源勘探工业信息等支出</t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</si>
  <si>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</si>
  <si>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</si>
  <si>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</si>
  <si>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t>十九、自然资源海洋气象等支出</t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</si>
  <si>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</si>
  <si>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</si>
  <si>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</si>
  <si>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t>二十三、灾害防治及应急管理支出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</si>
  <si>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</si>
  <si>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</si>
  <si>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</si>
  <si>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</si>
  <si>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</si>
  <si>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</si>
  <si>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t>三十、抗疫特别国债安排的支出</t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</si>
  <si>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</si>
  <si>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</si>
  <si>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</si>
  <si>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</si>
  <si>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</si>
  <si>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</si>
  <si>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</si>
  <si>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</si>
  <si>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</si>
  <si>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</si>
  <si>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</si>
  <si>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</si>
  <si>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</si>
  <si>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</si>
  <si>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</si>
  <si>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</si>
  <si>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</si>
  <si>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</si>
  <si>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</si>
  <si>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</si>
  <si>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</si>
  <si>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</si>
  <si>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</si>
  <si>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</si>
  <si>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</si>
  <si>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单位编码</t>
  </si>
  <si>
    <t>单位名称</t>
  </si>
  <si>
    <t>盐边县永兴镇人民政府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</si>
  <si>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</si>
  <si>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</si>
  <si>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</si>
  <si>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</si>
  <si>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</si>
  <si>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</si>
  <si>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</si>
  <si>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</si>
  <si>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</si>
  <si>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</si>
  <si>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功能科目名称</t>
  </si>
  <si>
    <t>01</t>
  </si>
  <si>
    <r>
      <rPr>
        <sz val="11"/>
        <rFont val="宋体"/>
        <charset val="134"/>
      </rPr>
      <t>  行政运行</t>
    </r>
  </si>
  <si>
    <t>04</t>
  </si>
  <si>
    <r>
      <rPr>
        <sz val="11"/>
        <rFont val="宋体"/>
        <charset val="134"/>
      </rPr>
      <t>  人大会议</t>
    </r>
  </si>
  <si>
    <t>03</t>
  </si>
  <si>
    <t>02</t>
  </si>
  <si>
    <r>
      <rPr>
        <sz val="11"/>
        <rFont val="宋体"/>
        <charset val="134"/>
      </rPr>
      <t>  一般行政管理事务</t>
    </r>
  </si>
  <si>
    <t>50</t>
  </si>
  <si>
    <r>
      <rPr>
        <sz val="11"/>
        <rFont val="宋体"/>
        <charset val="134"/>
      </rPr>
      <t>  事业运行</t>
    </r>
  </si>
  <si>
    <t>06</t>
  </si>
  <si>
    <t>23</t>
  </si>
  <si>
    <r>
      <rPr>
        <sz val="11"/>
        <rFont val="宋体"/>
        <charset val="134"/>
      </rPr>
      <t>  民族工作专项</t>
    </r>
  </si>
  <si>
    <t>31</t>
  </si>
  <si>
    <t>09</t>
  </si>
  <si>
    <r>
      <rPr>
        <sz val="11"/>
        <rFont val="宋体"/>
        <charset val="134"/>
      </rPr>
      <t>  群众文化</t>
    </r>
  </si>
  <si>
    <r>
      <rPr>
        <sz val="11"/>
        <rFont val="宋体"/>
        <charset val="134"/>
      </rPr>
      <t>  社会保险经办机构</t>
    </r>
  </si>
  <si>
    <t>99</t>
  </si>
  <si>
    <r>
      <rPr>
        <sz val="11"/>
        <rFont val="宋体"/>
        <charset val="134"/>
      </rPr>
      <t>  其他人力资源和社会保障管理事务支出</t>
    </r>
  </si>
  <si>
    <t>08</t>
  </si>
  <si>
    <r>
      <rPr>
        <sz val="11"/>
        <rFont val="宋体"/>
        <charset val="134"/>
      </rPr>
      <t>  基层政权建设和社区治理</t>
    </r>
  </si>
  <si>
    <r>
      <rPr>
        <sz val="11"/>
        <rFont val="宋体"/>
        <charset val="134"/>
      </rPr>
      <t>  其他民政管理事务支出</t>
    </r>
  </si>
  <si>
    <t>05</t>
  </si>
  <si>
    <r>
      <rPr>
        <sz val="11"/>
        <rFont val="宋体"/>
        <charset val="134"/>
      </rPr>
      <t>  行政单位离退休</t>
    </r>
  </si>
  <si>
    <r>
      <rPr>
        <sz val="11"/>
        <rFont val="宋体"/>
        <charset val="134"/>
      </rPr>
      <t>  事业单位离退休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</si>
  <si>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</si>
  <si>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  死亡抚恤</t>
    </r>
  </si>
  <si>
    <t>21</t>
  </si>
  <si>
    <r>
      <rPr>
        <sz val="11"/>
        <rFont val="宋体"/>
        <charset val="134"/>
      </rPr>
      <t>  城市特困人员救助供养支出</t>
    </r>
  </si>
  <si>
    <r>
      <rPr>
        <sz val="11"/>
        <rFont val="宋体"/>
        <charset val="134"/>
      </rPr>
      <t>  其他卫生健康管理事务支出</t>
    </r>
  </si>
  <si>
    <t>11</t>
  </si>
  <si>
    <r>
      <rPr>
        <sz val="11"/>
        <rFont val="宋体"/>
        <charset val="134"/>
      </rPr>
      <t>  行政单位医疗</t>
    </r>
  </si>
  <si>
    <r>
      <rPr>
        <sz val="11"/>
        <rFont val="宋体"/>
        <charset val="134"/>
      </rPr>
      <t>  事业单位医疗</t>
    </r>
  </si>
  <si>
    <r>
      <rPr>
        <sz val="11"/>
        <rFont val="宋体"/>
        <charset val="134"/>
      </rPr>
      <t>  公务员医疗补助</t>
    </r>
  </si>
  <si>
    <r>
      <rPr>
        <sz val="11"/>
        <rFont val="宋体"/>
        <charset val="134"/>
      </rPr>
      <t>  其他行政事业单位医疗支出</t>
    </r>
  </si>
  <si>
    <t>07</t>
  </si>
  <si>
    <r>
      <rPr>
        <sz val="11"/>
        <rFont val="宋体"/>
        <charset val="134"/>
      </rPr>
      <t>  对村民委员会和村党支部的补助</t>
    </r>
  </si>
  <si>
    <r>
      <rPr>
        <sz val="11"/>
        <rFont val="宋体"/>
        <charset val="134"/>
      </rPr>
      <t> 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</si>
  <si>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</si>
  <si>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</si>
  <si>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</si>
  <si>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</si>
  <si>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</si>
  <si>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</si>
  <si>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</si>
  <si>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</si>
  <si>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</si>
  <si>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</si>
  <si>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</si>
  <si>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</si>
  <si>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</si>
  <si>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</si>
  <si>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</si>
  <si>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</si>
  <si>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</si>
  <si>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</si>
  <si>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t> 文化旅游体育与传媒支出</t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</si>
  <si>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</si>
  <si>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</si>
  <si>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</si>
  <si>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</si>
  <si>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t> 卫生健康支出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</si>
  <si>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</si>
  <si>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</si>
  <si>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</si>
  <si>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</si>
  <si>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t> 资源勘探工业信息等支出</t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</si>
  <si>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</si>
  <si>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</si>
  <si>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</si>
  <si>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t> 自然资源海洋气象等支出</t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</si>
  <si>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</si>
  <si>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</si>
  <si>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</si>
  <si>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</si>
  <si>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</si>
  <si>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</si>
  <si>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</si>
  <si>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</si>
  <si>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</si>
  <si>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财政拨款支出预算表（政府经济分类科目）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</si>
  <si>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</si>
  <si>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</si>
  <si>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</si>
  <si>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</si>
  <si>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</si>
  <si>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</si>
  <si>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</si>
  <si>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</si>
  <si>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</si>
  <si>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政府经济分类科目名称</t>
  </si>
  <si>
    <t> 盐边县永兴镇人民政府</t>
  </si>
  <si>
    <t>  工资福利支出</t>
  </si>
  <si>
    <t>   基本工资</t>
  </si>
  <si>
    <t>   津贴补贴</t>
  </si>
  <si>
    <t>   奖金</t>
  </si>
  <si>
    <t>   绩效工资</t>
  </si>
  <si>
    <t>   机关事业单位基本养老保险缴费</t>
  </si>
  <si>
    <t>   职工基本医疗保险缴费</t>
  </si>
  <si>
    <t>   公务员医疗补助缴费</t>
  </si>
  <si>
    <t>   其他社会保障缴费</t>
  </si>
  <si>
    <t>   住房公积金</t>
  </si>
  <si>
    <t>   医疗费</t>
  </si>
  <si>
    <t>   其他工资福利支出</t>
  </si>
  <si>
    <t>  商品和服务支出</t>
  </si>
  <si>
    <t>   办公费</t>
  </si>
  <si>
    <t>   水费</t>
  </si>
  <si>
    <t>   电费</t>
  </si>
  <si>
    <t>   邮电费</t>
  </si>
  <si>
    <t>   差旅费</t>
  </si>
  <si>
    <t>   维修（护）费</t>
  </si>
  <si>
    <t>   会议费</t>
  </si>
  <si>
    <t>   培训费</t>
  </si>
  <si>
    <t>   公务接待费</t>
  </si>
  <si>
    <t>   委托业务费</t>
  </si>
  <si>
    <t>   工会经费</t>
  </si>
  <si>
    <t>   福利费</t>
  </si>
  <si>
    <t>   公务用车运行维护费</t>
  </si>
  <si>
    <t>   其他交通费用</t>
  </si>
  <si>
    <t>   其他商品和服务支出</t>
  </si>
  <si>
    <t>  对个人和家庭的补助</t>
  </si>
  <si>
    <t>   退休费</t>
  </si>
  <si>
    <t>   抚恤金</t>
  </si>
  <si>
    <t>   生活补助</t>
  </si>
  <si>
    <t>   救济费</t>
  </si>
  <si>
    <t>   医疗费补助</t>
  </si>
  <si>
    <t>   奖励金</t>
  </si>
  <si>
    <t>表3</t>
  </si>
  <si>
    <t>一般公共预算支出预算表</t>
  </si>
  <si>
    <t xml:space="preserve">部门：盐边县永兴镇人民政府 </t>
  </si>
  <si>
    <t>当年财政拨款安排</t>
  </si>
  <si>
    <t>表3-1</t>
  </si>
  <si>
    <t>一般公共预算基本支出预算表</t>
  </si>
  <si>
    <t>人员经费</t>
  </si>
  <si>
    <t>公用经费</t>
  </si>
  <si>
    <t>800021</t>
  </si>
  <si>
    <r>
      <rPr>
        <sz val="11"/>
        <rFont val="宋体"/>
        <charset val="134"/>
      </rPr>
      <t>盐边县永兴镇人民政府</t>
    </r>
  </si>
  <si>
    <t>301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</si>
  <si>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</si>
  <si>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</si>
  <si>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</si>
  <si>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</si>
  <si>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</si>
  <si>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</si>
  <si>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</si>
  <si>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</si>
  <si>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</si>
  <si>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</si>
  <si>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</si>
  <si>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</si>
  <si>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</si>
  <si>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</si>
  <si>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</si>
  <si>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</si>
  <si>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</si>
  <si>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</si>
  <si>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</si>
  <si>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</si>
  <si>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</si>
  <si>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</si>
  <si>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</si>
  <si>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</si>
  <si>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</si>
  <si>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</si>
  <si>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</si>
  <si>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</si>
  <si>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14</t>
    </r>
  </si>
  <si>
    <t>30114</t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</si>
  <si>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</si>
  <si>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99</t>
    </r>
  </si>
  <si>
    <t>30199</t>
  </si>
  <si>
    <r>
      <rPr>
        <sz val="11"/>
        <rFont val="宋体"/>
        <charset val="134"/>
      </rPr>
      <t>  其他工资福利支出</t>
    </r>
  </si>
  <si>
    <t>302</t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</si>
  <si>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</si>
  <si>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</si>
  <si>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</si>
  <si>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</si>
  <si>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</si>
  <si>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</si>
  <si>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</si>
  <si>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</si>
  <si>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</si>
  <si>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</si>
  <si>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30207</t>
  </si>
  <si>
    <r>
      <rPr>
        <sz val="11"/>
        <rFont val="宋体"/>
        <charset val="134"/>
      </rPr>
      <t>  邮电费</t>
    </r>
  </si>
  <si>
    <t>30211</t>
  </si>
  <si>
    <r>
      <rPr>
        <sz val="11"/>
        <rFont val="宋体"/>
        <charset val="134"/>
      </rPr>
      <t>  差旅费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</si>
  <si>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</si>
  <si>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</si>
  <si>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15</t>
    </r>
  </si>
  <si>
    <t>30215</t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</si>
  <si>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</si>
  <si>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16</t>
    </r>
  </si>
  <si>
    <t>30216</t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</si>
  <si>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</si>
  <si>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</si>
  <si>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</si>
  <si>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</si>
  <si>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27</t>
    </r>
  </si>
  <si>
    <t>30227</t>
  </si>
  <si>
    <r>
      <rPr>
        <sz val="11"/>
        <rFont val="宋体"/>
        <charset val="134"/>
      </rPr>
      <t>  委托业务费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</si>
  <si>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</si>
  <si>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</si>
  <si>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</si>
  <si>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</si>
  <si>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</si>
  <si>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</si>
  <si>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</si>
  <si>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</si>
  <si>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</si>
  <si>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</si>
  <si>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</si>
  <si>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</si>
  <si>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t>30299</t>
  </si>
  <si>
    <r>
      <rPr>
        <sz val="11"/>
        <rFont val="宋体"/>
        <charset val="134"/>
      </rPr>
      <t>  其他商品和服务支出</t>
    </r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</si>
  <si>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</si>
  <si>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</si>
  <si>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</si>
  <si>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30302</t>
  </si>
  <si>
    <r>
      <rPr>
        <sz val="11"/>
        <rFont val="宋体"/>
        <charset val="134"/>
      </rPr>
      <t>  退休费</t>
    </r>
  </si>
  <si>
    <r>
      <rPr>
        <sz val="11"/>
        <rFont val="宋体"/>
        <charset val="134"/>
      </rPr>
      <t>04</t>
    </r>
  </si>
  <si>
    <t>30304</t>
  </si>
  <si>
    <r>
      <rPr>
        <sz val="11"/>
        <rFont val="宋体"/>
        <charset val="134"/>
      </rPr>
      <t>  抚恤金</t>
    </r>
  </si>
  <si>
    <t>30305</t>
  </si>
  <si>
    <r>
      <rPr>
        <sz val="11"/>
        <rFont val="宋体"/>
        <charset val="134"/>
      </rPr>
      <t>  生活补助</t>
    </r>
  </si>
  <si>
    <t>30307</t>
  </si>
  <si>
    <r>
      <rPr>
        <sz val="11"/>
        <rFont val="宋体"/>
        <charset val="134"/>
      </rPr>
      <t>  医疗费补助</t>
    </r>
  </si>
  <si>
    <r>
      <rPr>
        <sz val="11"/>
        <rFont val="宋体"/>
        <charset val="134"/>
      </rPr>
      <t>09</t>
    </r>
  </si>
  <si>
    <t>30309</t>
  </si>
  <si>
    <r>
      <rPr>
        <sz val="11"/>
        <rFont val="宋体"/>
        <charset val="134"/>
      </rPr>
      <t>  奖励金</t>
    </r>
  </si>
  <si>
    <t>表3-2</t>
  </si>
  <si>
    <t>一般公共预算项目支出预算表</t>
  </si>
  <si>
    <t>单位名称（项目名称、科目）</t>
  </si>
  <si>
    <t>金额</t>
  </si>
  <si>
    <r>
      <rPr>
        <sz val="11"/>
        <rFont val="宋体"/>
        <charset val="134"/>
      </rPr>
      <t> 人大会议</t>
    </r>
  </si>
  <si>
    <t>201</t>
  </si>
  <si>
    <r>
      <rPr>
        <sz val="11"/>
        <rFont val="宋体"/>
        <charset val="134"/>
      </rPr>
      <t>  2022年人大代表活动经费</t>
    </r>
  </si>
  <si>
    <r>
      <rPr>
        <sz val="11"/>
        <rFont val="宋体"/>
        <charset val="134"/>
      </rPr>
      <t> 一般行政管理事务</t>
    </r>
  </si>
  <si>
    <r>
      <rPr>
        <sz val="11"/>
        <rFont val="宋体"/>
        <charset val="134"/>
      </rPr>
      <t>  2022年乡村治理补助</t>
    </r>
  </si>
  <si>
    <r>
      <rPr>
        <sz val="11"/>
        <rFont val="宋体"/>
        <charset val="134"/>
      </rPr>
      <t> 民族工作专项</t>
    </r>
  </si>
  <si>
    <r>
      <rPr>
        <sz val="11"/>
        <rFont val="宋体"/>
        <charset val="134"/>
      </rPr>
      <t>  2022年少数民族活动经费</t>
    </r>
  </si>
  <si>
    <r>
      <rPr>
        <sz val="11"/>
        <rFont val="宋体"/>
        <charset val="134"/>
      </rPr>
      <t> 其他民政管理事务支出</t>
    </r>
  </si>
  <si>
    <t>208</t>
  </si>
  <si>
    <r>
      <rPr>
        <sz val="11"/>
        <rFont val="宋体"/>
        <charset val="134"/>
      </rPr>
      <t>  2022年敬老院工作经费</t>
    </r>
  </si>
  <si>
    <r>
      <rPr>
        <sz val="11"/>
        <rFont val="宋体"/>
        <charset val="134"/>
      </rPr>
      <t>  2022年敬老院人员经费</t>
    </r>
  </si>
  <si>
    <r>
      <rPr>
        <sz val="11"/>
        <rFont val="宋体"/>
        <charset val="134"/>
      </rPr>
      <t> 农村特困人员救助供养支出</t>
    </r>
  </si>
  <si>
    <r>
      <rPr>
        <sz val="11"/>
        <rFont val="宋体"/>
        <charset val="134"/>
      </rPr>
      <t>  2022年五保户救济费</t>
    </r>
  </si>
  <si>
    <r>
      <rPr>
        <sz val="11"/>
        <rFont val="宋体"/>
        <charset val="134"/>
      </rPr>
      <t> 其他公共卫生支出</t>
    </r>
  </si>
  <si>
    <t>210</t>
  </si>
  <si>
    <r>
      <rPr>
        <sz val="11"/>
        <rFont val="宋体"/>
        <charset val="134"/>
      </rPr>
      <t>  基本公共卫生服务经费</t>
    </r>
  </si>
  <si>
    <t>表3-3</t>
  </si>
  <si>
    <t>一般公共预算“三公”经费支出预算表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</si>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</sst>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##0.00"/>
    <numFmt numFmtId="177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0"/>
      <name val="宋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4" borderId="14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2" fillId="22" borderId="19" applyNumberFormat="0" applyAlignment="0" applyProtection="0">
      <alignment vertical="center"/>
    </xf>
    <xf numFmtId="0" fontId="34" fillId="22" borderId="16" applyNumberFormat="0" applyAlignment="0" applyProtection="0">
      <alignment vertical="center"/>
    </xf>
    <xf numFmtId="0" fontId="19" fillId="6" borderId="15" applyNumberFormat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12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" fillId="0" borderId="3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6" fillId="0" borderId="3" xfId="0" applyFont="1" applyFill="1" applyBorder="1">
      <alignment vertical="center"/>
    </xf>
    <xf numFmtId="4" fontId="5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" fillId="0" borderId="5" xfId="0" applyFont="1" applyFill="1" applyBorder="1">
      <alignment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7" xfId="0" applyFont="1" applyFill="1" applyBorder="1">
      <alignment vertical="center"/>
    </xf>
    <xf numFmtId="0" fontId="1" fillId="0" borderId="8" xfId="0" applyFont="1" applyFill="1" applyBorder="1">
      <alignment vertical="center"/>
    </xf>
    <xf numFmtId="0" fontId="1" fillId="0" borderId="8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4" fontId="5" fillId="0" borderId="4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center" vertical="center"/>
    </xf>
    <xf numFmtId="0" fontId="1" fillId="0" borderId="0" xfId="0" applyFont="1" applyFill="1" applyBorder="1">
      <alignment vertical="center"/>
    </xf>
    <xf numFmtId="0" fontId="1" fillId="0" borderId="6" xfId="0" applyFont="1" applyFill="1" applyBorder="1">
      <alignment vertical="center"/>
    </xf>
    <xf numFmtId="0" fontId="1" fillId="0" borderId="0" xfId="0" applyFont="1" applyFill="1" applyBorder="1" applyAlignment="1">
      <alignment vertical="center" wrapText="1"/>
    </xf>
    <xf numFmtId="4" fontId="2" fillId="2" borderId="4" xfId="0" applyNumberFormat="1" applyFont="1" applyFill="1" applyBorder="1" applyAlignment="1">
      <alignment horizontal="center" vertical="center"/>
    </xf>
    <xf numFmtId="49" fontId="0" fillId="0" borderId="0" xfId="0" applyNumberFormat="1" applyFont="1" applyFill="1">
      <alignment vertical="center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0" fontId="8" fillId="0" borderId="8" xfId="0" applyFont="1" applyFill="1" applyBorder="1" applyAlignment="1">
      <alignment vertical="center" wrapText="1"/>
    </xf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3" borderId="10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8" fillId="0" borderId="8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 applyProtection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0" fillId="0" borderId="4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9" fillId="0" borderId="3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3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176" fontId="11" fillId="0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11" fillId="0" borderId="4" xfId="0" applyNumberFormat="1" applyFont="1" applyFill="1" applyBorder="1" applyAlignment="1" applyProtection="1">
      <alignment vertical="center" wrapText="1"/>
    </xf>
    <xf numFmtId="0" fontId="12" fillId="0" borderId="8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vertical="center" wrapText="1"/>
    </xf>
    <xf numFmtId="0" fontId="8" fillId="0" borderId="5" xfId="0" applyFont="1" applyFill="1" applyBorder="1">
      <alignment vertical="center"/>
    </xf>
    <xf numFmtId="0" fontId="12" fillId="0" borderId="5" xfId="0" applyFont="1" applyFill="1" applyBorder="1" applyAlignment="1">
      <alignment vertical="center" wrapText="1"/>
    </xf>
    <xf numFmtId="0" fontId="8" fillId="0" borderId="12" xfId="0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21" t="s">
        <v>0</v>
      </c>
    </row>
    <row r="2" ht="195.6" customHeight="1" spans="1:1">
      <c r="A2" s="122" t="s">
        <v>1</v>
      </c>
    </row>
    <row r="3" ht="146.65" customHeight="1" spans="1:1">
      <c r="A3" s="123">
        <v>44650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D11" sqref="D11"/>
    </sheetView>
  </sheetViews>
  <sheetFormatPr defaultColWidth="10" defaultRowHeight="13.5" outlineLevelCol="5"/>
  <cols>
    <col min="1" max="1" width="1.5" style="1" customWidth="1"/>
    <col min="2" max="2" width="41" style="1" customWidth="1"/>
    <col min="3" max="3" width="16.375" style="1" customWidth="1"/>
    <col min="4" max="4" width="41" style="1" customWidth="1"/>
    <col min="5" max="5" width="16.375" style="1" customWidth="1"/>
    <col min="6" max="6" width="1.5" style="1" customWidth="1"/>
    <col min="7" max="11" width="9.75" style="1" customWidth="1"/>
    <col min="12" max="16384" width="10" style="1"/>
  </cols>
  <sheetData>
    <row r="1" ht="16.35" customHeight="1" spans="1:6">
      <c r="A1" s="92"/>
      <c r="B1" s="3"/>
      <c r="D1" s="94"/>
      <c r="E1" s="3" t="s">
        <v>2</v>
      </c>
      <c r="F1" s="44" t="s">
        <v>3</v>
      </c>
    </row>
    <row r="2" ht="22.9" customHeight="1" spans="1:6">
      <c r="A2" s="95"/>
      <c r="B2" s="96" t="s">
        <v>4</v>
      </c>
      <c r="C2" s="96"/>
      <c r="D2" s="96"/>
      <c r="E2" s="96"/>
      <c r="F2" s="44"/>
    </row>
    <row r="3" ht="19.5" customHeight="1" spans="1:6">
      <c r="A3" s="95"/>
      <c r="B3" s="8" t="s">
        <v>5</v>
      </c>
      <c r="D3" s="4"/>
      <c r="E3" s="102" t="s">
        <v>6</v>
      </c>
      <c r="F3" s="44"/>
    </row>
    <row r="4" ht="24.4" customHeight="1" spans="1:6">
      <c r="A4" s="95"/>
      <c r="B4" s="10" t="s">
        <v>7</v>
      </c>
      <c r="C4" s="10"/>
      <c r="D4" s="10" t="s">
        <v>8</v>
      </c>
      <c r="E4" s="10"/>
      <c r="F4" s="44"/>
    </row>
    <row r="5" ht="24.4" customHeight="1" spans="1:6">
      <c r="A5" s="95"/>
      <c r="B5" s="10" t="s">
        <v>9</v>
      </c>
      <c r="C5" s="10" t="s">
        <v>10</v>
      </c>
      <c r="D5" s="10" t="s">
        <v>9</v>
      </c>
      <c r="E5" s="10" t="s">
        <v>10</v>
      </c>
      <c r="F5" s="44"/>
    </row>
    <row r="6" ht="22.9" customHeight="1" spans="1:6">
      <c r="A6" s="9"/>
      <c r="B6" s="14" t="s">
        <v>11</v>
      </c>
      <c r="C6" s="32">
        <v>1693.37</v>
      </c>
      <c r="D6" s="14" t="s">
        <v>12</v>
      </c>
      <c r="E6" s="97">
        <v>505.38</v>
      </c>
      <c r="F6" s="23"/>
    </row>
    <row r="7" ht="22.9" customHeight="1" spans="1:6">
      <c r="A7" s="9"/>
      <c r="B7" s="14" t="s">
        <v>13</v>
      </c>
      <c r="C7" s="32"/>
      <c r="D7" s="14" t="s">
        <v>14</v>
      </c>
      <c r="E7" s="97"/>
      <c r="F7" s="23"/>
    </row>
    <row r="8" ht="22.9" customHeight="1" spans="1:6">
      <c r="A8" s="9"/>
      <c r="B8" s="14" t="s">
        <v>15</v>
      </c>
      <c r="C8" s="32"/>
      <c r="D8" s="14" t="s">
        <v>16</v>
      </c>
      <c r="E8" s="97"/>
      <c r="F8" s="23"/>
    </row>
    <row r="9" ht="22.9" customHeight="1" spans="1:6">
      <c r="A9" s="9"/>
      <c r="B9" s="14" t="s">
        <v>17</v>
      </c>
      <c r="C9" s="32"/>
      <c r="D9" s="14" t="s">
        <v>18</v>
      </c>
      <c r="E9" s="97"/>
      <c r="F9" s="23"/>
    </row>
    <row r="10" ht="22.9" customHeight="1" spans="1:6">
      <c r="A10" s="9"/>
      <c r="B10" s="14" t="s">
        <v>19</v>
      </c>
      <c r="C10" s="32"/>
      <c r="D10" s="14" t="s">
        <v>20</v>
      </c>
      <c r="E10" s="97"/>
      <c r="F10" s="23"/>
    </row>
    <row r="11" ht="22.9" customHeight="1" spans="1:6">
      <c r="A11" s="9"/>
      <c r="B11" s="14" t="s">
        <v>21</v>
      </c>
      <c r="C11" s="32"/>
      <c r="D11" s="14" t="s">
        <v>22</v>
      </c>
      <c r="E11" s="97"/>
      <c r="F11" s="23"/>
    </row>
    <row r="12" ht="22.9" customHeight="1" spans="1:6">
      <c r="A12" s="9"/>
      <c r="B12" s="14" t="s">
        <v>23</v>
      </c>
      <c r="C12" s="32"/>
      <c r="D12" s="14" t="s">
        <v>24</v>
      </c>
      <c r="E12" s="97">
        <v>72.69</v>
      </c>
      <c r="F12" s="23"/>
    </row>
    <row r="13" ht="22.9" customHeight="1" spans="1:6">
      <c r="A13" s="9"/>
      <c r="B13" s="14" t="s">
        <v>23</v>
      </c>
      <c r="C13" s="32"/>
      <c r="D13" s="14" t="s">
        <v>25</v>
      </c>
      <c r="E13" s="97">
        <v>398.16</v>
      </c>
      <c r="F13" s="23"/>
    </row>
    <row r="14" ht="22.9" customHeight="1" spans="1:6">
      <c r="A14" s="9"/>
      <c r="B14" s="14" t="s">
        <v>23</v>
      </c>
      <c r="C14" s="32"/>
      <c r="D14" s="14" t="s">
        <v>26</v>
      </c>
      <c r="E14" s="97"/>
      <c r="F14" s="23"/>
    </row>
    <row r="15" ht="22.9" customHeight="1" spans="1:6">
      <c r="A15" s="9"/>
      <c r="B15" s="14" t="s">
        <v>23</v>
      </c>
      <c r="C15" s="32"/>
      <c r="D15" s="14" t="s">
        <v>27</v>
      </c>
      <c r="E15" s="97">
        <v>88.23</v>
      </c>
      <c r="F15" s="23"/>
    </row>
    <row r="16" ht="22.9" customHeight="1" spans="1:6">
      <c r="A16" s="9"/>
      <c r="B16" s="14" t="s">
        <v>23</v>
      </c>
      <c r="C16" s="32"/>
      <c r="D16" s="14" t="s">
        <v>28</v>
      </c>
      <c r="E16" s="97"/>
      <c r="F16" s="23"/>
    </row>
    <row r="17" ht="22.9" customHeight="1" spans="1:6">
      <c r="A17" s="9"/>
      <c r="B17" s="14" t="s">
        <v>23</v>
      </c>
      <c r="C17" s="32"/>
      <c r="D17" s="14" t="s">
        <v>29</v>
      </c>
      <c r="E17" s="97"/>
      <c r="F17" s="23"/>
    </row>
    <row r="18" ht="22.9" customHeight="1" spans="1:6">
      <c r="A18" s="9"/>
      <c r="B18" s="14" t="s">
        <v>23</v>
      </c>
      <c r="C18" s="32"/>
      <c r="D18" s="14" t="s">
        <v>30</v>
      </c>
      <c r="E18" s="97">
        <v>501.76</v>
      </c>
      <c r="F18" s="23"/>
    </row>
    <row r="19" ht="22.9" customHeight="1" spans="1:6">
      <c r="A19" s="9"/>
      <c r="B19" s="14" t="s">
        <v>23</v>
      </c>
      <c r="C19" s="32"/>
      <c r="D19" s="14" t="s">
        <v>31</v>
      </c>
      <c r="E19" s="97"/>
      <c r="F19" s="23"/>
    </row>
    <row r="20" ht="22.9" customHeight="1" spans="1:6">
      <c r="A20" s="9"/>
      <c r="B20" s="14" t="s">
        <v>23</v>
      </c>
      <c r="C20" s="32"/>
      <c r="D20" s="14" t="s">
        <v>32</v>
      </c>
      <c r="E20" s="97"/>
      <c r="F20" s="23"/>
    </row>
    <row r="21" ht="22.9" customHeight="1" spans="1:6">
      <c r="A21" s="9"/>
      <c r="B21" s="14" t="s">
        <v>23</v>
      </c>
      <c r="C21" s="32"/>
      <c r="D21" s="14" t="s">
        <v>33</v>
      </c>
      <c r="E21" s="97"/>
      <c r="F21" s="23"/>
    </row>
    <row r="22" ht="22.9" customHeight="1" spans="1:6">
      <c r="A22" s="9"/>
      <c r="B22" s="14" t="s">
        <v>23</v>
      </c>
      <c r="C22" s="32"/>
      <c r="D22" s="14" t="s">
        <v>34</v>
      </c>
      <c r="E22" s="97"/>
      <c r="F22" s="23"/>
    </row>
    <row r="23" ht="22.9" customHeight="1" spans="1:6">
      <c r="A23" s="9"/>
      <c r="B23" s="14" t="s">
        <v>23</v>
      </c>
      <c r="C23" s="32"/>
      <c r="D23" s="14" t="s">
        <v>35</v>
      </c>
      <c r="E23" s="97"/>
      <c r="F23" s="23"/>
    </row>
    <row r="24" ht="22.9" customHeight="1" spans="1:6">
      <c r="A24" s="9"/>
      <c r="B24" s="14" t="s">
        <v>23</v>
      </c>
      <c r="C24" s="32"/>
      <c r="D24" s="14" t="s">
        <v>36</v>
      </c>
      <c r="E24" s="97"/>
      <c r="F24" s="23"/>
    </row>
    <row r="25" ht="22.9" customHeight="1" spans="1:6">
      <c r="A25" s="9"/>
      <c r="B25" s="14" t="s">
        <v>23</v>
      </c>
      <c r="C25" s="32"/>
      <c r="D25" s="14" t="s">
        <v>37</v>
      </c>
      <c r="E25" s="97">
        <v>127.15</v>
      </c>
      <c r="F25" s="23"/>
    </row>
    <row r="26" ht="22.9" customHeight="1" spans="1:6">
      <c r="A26" s="9"/>
      <c r="B26" s="14" t="s">
        <v>23</v>
      </c>
      <c r="C26" s="32"/>
      <c r="D26" s="14" t="s">
        <v>38</v>
      </c>
      <c r="E26" s="97"/>
      <c r="F26" s="23"/>
    </row>
    <row r="27" ht="22.9" customHeight="1" spans="1:6">
      <c r="A27" s="9"/>
      <c r="B27" s="14" t="s">
        <v>23</v>
      </c>
      <c r="C27" s="32"/>
      <c r="D27" s="14" t="s">
        <v>39</v>
      </c>
      <c r="E27" s="97"/>
      <c r="F27" s="23"/>
    </row>
    <row r="28" ht="22.9" customHeight="1" spans="1:6">
      <c r="A28" s="9"/>
      <c r="B28" s="14" t="s">
        <v>23</v>
      </c>
      <c r="C28" s="32"/>
      <c r="D28" s="14" t="s">
        <v>40</v>
      </c>
      <c r="E28" s="111"/>
      <c r="F28" s="23"/>
    </row>
    <row r="29" ht="22.9" customHeight="1" spans="1:6">
      <c r="A29" s="9"/>
      <c r="B29" s="14" t="s">
        <v>23</v>
      </c>
      <c r="C29" s="32"/>
      <c r="D29" s="14" t="s">
        <v>41</v>
      </c>
      <c r="E29" s="111"/>
      <c r="F29" s="23"/>
    </row>
    <row r="30" ht="22.9" customHeight="1" spans="1:6">
      <c r="A30" s="9"/>
      <c r="B30" s="14" t="s">
        <v>23</v>
      </c>
      <c r="C30" s="32"/>
      <c r="D30" s="14" t="s">
        <v>42</v>
      </c>
      <c r="E30" s="111"/>
      <c r="F30" s="23"/>
    </row>
    <row r="31" ht="22.9" customHeight="1" spans="1:6">
      <c r="A31" s="9"/>
      <c r="B31" s="14" t="s">
        <v>23</v>
      </c>
      <c r="C31" s="32"/>
      <c r="D31" s="14" t="s">
        <v>43</v>
      </c>
      <c r="E31" s="111"/>
      <c r="F31" s="23"/>
    </row>
    <row r="32" ht="22.9" customHeight="1" spans="1:6">
      <c r="A32" s="9"/>
      <c r="B32" s="14" t="s">
        <v>23</v>
      </c>
      <c r="C32" s="32"/>
      <c r="D32" s="14" t="s">
        <v>44</v>
      </c>
      <c r="E32" s="111"/>
      <c r="F32" s="23"/>
    </row>
    <row r="33" ht="22.9" customHeight="1" spans="1:6">
      <c r="A33" s="9"/>
      <c r="B33" s="14" t="s">
        <v>23</v>
      </c>
      <c r="C33" s="32"/>
      <c r="D33" s="14" t="s">
        <v>45</v>
      </c>
      <c r="E33" s="111"/>
      <c r="F33" s="23"/>
    </row>
    <row r="34" ht="22.9" customHeight="1" spans="1:6">
      <c r="A34" s="9"/>
      <c r="B34" s="14" t="s">
        <v>23</v>
      </c>
      <c r="C34" s="32"/>
      <c r="D34" s="14" t="s">
        <v>46</v>
      </c>
      <c r="E34" s="111"/>
      <c r="F34" s="23"/>
    </row>
    <row r="35" ht="22.9" customHeight="1" spans="1:6">
      <c r="A35" s="9"/>
      <c r="B35" s="14" t="s">
        <v>23</v>
      </c>
      <c r="C35" s="32"/>
      <c r="D35" s="14" t="s">
        <v>47</v>
      </c>
      <c r="E35" s="111"/>
      <c r="F35" s="23"/>
    </row>
    <row r="36" ht="22.9" customHeight="1" spans="1:6">
      <c r="A36" s="12"/>
      <c r="B36" s="10" t="s">
        <v>48</v>
      </c>
      <c r="C36" s="31">
        <f>SUM(C6:C35)</f>
        <v>1693.37</v>
      </c>
      <c r="D36" s="10" t="s">
        <v>49</v>
      </c>
      <c r="E36" s="31">
        <f>SUM(E6:E35)</f>
        <v>1693.37</v>
      </c>
      <c r="F36" s="24"/>
    </row>
    <row r="37" ht="22.9" customHeight="1" spans="1:6">
      <c r="A37" s="9"/>
      <c r="B37" s="14" t="s">
        <v>50</v>
      </c>
      <c r="C37" s="32"/>
      <c r="D37" s="14" t="s">
        <v>51</v>
      </c>
      <c r="E37" s="15"/>
      <c r="F37" s="112"/>
    </row>
    <row r="38" ht="22.9" customHeight="1" spans="1:6">
      <c r="A38" s="113"/>
      <c r="B38" s="14" t="s">
        <v>52</v>
      </c>
      <c r="C38" s="32"/>
      <c r="D38" s="14" t="s">
        <v>53</v>
      </c>
      <c r="E38" s="15"/>
      <c r="F38" s="112"/>
    </row>
    <row r="39" ht="22.9" customHeight="1" spans="1:6">
      <c r="A39" s="113"/>
      <c r="B39" s="114"/>
      <c r="C39" s="115"/>
      <c r="D39" s="14" t="s">
        <v>54</v>
      </c>
      <c r="E39" s="15"/>
      <c r="F39" s="112"/>
    </row>
    <row r="40" ht="22.9" customHeight="1" spans="1:6">
      <c r="A40" s="116"/>
      <c r="B40" s="10" t="s">
        <v>55</v>
      </c>
      <c r="C40" s="31">
        <f>C36+C37+C38</f>
        <v>1693.37</v>
      </c>
      <c r="D40" s="10" t="s">
        <v>56</v>
      </c>
      <c r="E40" s="31">
        <f>E36+E37+E39</f>
        <v>1693.37</v>
      </c>
      <c r="F40" s="117"/>
    </row>
    <row r="41" ht="9.75" customHeight="1" spans="1:6">
      <c r="A41" s="118"/>
      <c r="B41" s="118"/>
      <c r="C41" s="119"/>
      <c r="D41" s="119"/>
      <c r="E41" s="118"/>
      <c r="F41" s="120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" style="1" customWidth="1"/>
    <col min="2" max="2" width="16.875" style="1" customWidth="1"/>
    <col min="3" max="3" width="41" style="1" customWidth="1"/>
    <col min="4" max="14" width="16.375" style="78" customWidth="1"/>
    <col min="15" max="15" width="1.5" style="1" customWidth="1"/>
    <col min="16" max="16" width="9.75" style="1" customWidth="1"/>
    <col min="17" max="16384" width="10" style="1"/>
  </cols>
  <sheetData>
    <row r="1" ht="16.35" customHeight="1" spans="1:15">
      <c r="A1" s="2"/>
      <c r="B1" s="3"/>
      <c r="C1" s="4"/>
      <c r="D1" s="107"/>
      <c r="E1" s="107"/>
      <c r="F1" s="107"/>
      <c r="G1" s="108"/>
      <c r="H1" s="108"/>
      <c r="I1" s="108"/>
      <c r="L1" s="108"/>
      <c r="M1" s="108"/>
      <c r="N1" s="110" t="s">
        <v>57</v>
      </c>
      <c r="O1" s="9"/>
    </row>
    <row r="2" ht="22.9" customHeight="1" spans="1:15">
      <c r="A2" s="2"/>
      <c r="B2" s="6" t="s">
        <v>58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9" t="s">
        <v>3</v>
      </c>
    </row>
    <row r="3" ht="19.5" customHeight="1" spans="1:15">
      <c r="A3" s="7"/>
      <c r="B3" s="8" t="s">
        <v>5</v>
      </c>
      <c r="C3" s="8"/>
      <c r="D3" s="80"/>
      <c r="E3" s="80"/>
      <c r="F3" s="109"/>
      <c r="G3" s="80"/>
      <c r="H3" s="109"/>
      <c r="I3" s="109"/>
      <c r="J3" s="109"/>
      <c r="K3" s="109"/>
      <c r="L3" s="109"/>
      <c r="M3" s="109"/>
      <c r="N3" s="20" t="s">
        <v>6</v>
      </c>
      <c r="O3" s="21"/>
    </row>
    <row r="4" ht="24.4" customHeight="1" spans="1:15">
      <c r="A4" s="11"/>
      <c r="B4" s="27" t="s">
        <v>9</v>
      </c>
      <c r="C4" s="27"/>
      <c r="D4" s="27" t="s">
        <v>59</v>
      </c>
      <c r="E4" s="27" t="s">
        <v>60</v>
      </c>
      <c r="F4" s="27" t="s">
        <v>61</v>
      </c>
      <c r="G4" s="27" t="s">
        <v>62</v>
      </c>
      <c r="H4" s="27" t="s">
        <v>63</v>
      </c>
      <c r="I4" s="27" t="s">
        <v>64</v>
      </c>
      <c r="J4" s="27" t="s">
        <v>65</v>
      </c>
      <c r="K4" s="27" t="s">
        <v>66</v>
      </c>
      <c r="L4" s="27" t="s">
        <v>67</v>
      </c>
      <c r="M4" s="27" t="s">
        <v>68</v>
      </c>
      <c r="N4" s="27" t="s">
        <v>69</v>
      </c>
      <c r="O4" s="23"/>
    </row>
    <row r="5" ht="24.4" customHeight="1" spans="1:15">
      <c r="A5" s="11"/>
      <c r="B5" s="27" t="s">
        <v>70</v>
      </c>
      <c r="C5" s="27" t="s">
        <v>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3"/>
    </row>
    <row r="6" ht="24.4" customHeight="1" spans="1:15">
      <c r="A6" s="11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3"/>
    </row>
    <row r="7" ht="22.9" customHeight="1" spans="1:15">
      <c r="A7" s="12"/>
      <c r="B7" s="10"/>
      <c r="C7" s="10" t="s">
        <v>72</v>
      </c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24"/>
    </row>
    <row r="8" ht="22.9" customHeight="1" spans="1:15">
      <c r="A8" s="11"/>
      <c r="B8" s="14" t="s">
        <v>73</v>
      </c>
      <c r="C8" s="14" t="s">
        <v>74</v>
      </c>
      <c r="D8" s="32">
        <f>SUM(D9:D10)</f>
        <v>1693.37</v>
      </c>
      <c r="E8" s="32"/>
      <c r="F8" s="32">
        <f>SUM(F9:F10)</f>
        <v>1693.37</v>
      </c>
      <c r="G8" s="32"/>
      <c r="H8" s="32"/>
      <c r="I8" s="32"/>
      <c r="J8" s="32"/>
      <c r="K8" s="32"/>
      <c r="L8" s="32"/>
      <c r="M8" s="32"/>
      <c r="N8" s="32"/>
      <c r="O8" s="22"/>
    </row>
    <row r="9" ht="22.9" customHeight="1" spans="1:15">
      <c r="A9" s="11"/>
      <c r="B9" s="14">
        <v>800021</v>
      </c>
      <c r="C9" s="14" t="s">
        <v>75</v>
      </c>
      <c r="D9" s="32">
        <f>SUM(E9:N9)</f>
        <v>1693.37</v>
      </c>
      <c r="E9" s="32"/>
      <c r="F9" s="32">
        <v>1693.37</v>
      </c>
      <c r="G9" s="32"/>
      <c r="H9" s="32"/>
      <c r="I9" s="32"/>
      <c r="J9" s="32"/>
      <c r="K9" s="32"/>
      <c r="L9" s="32"/>
      <c r="M9" s="32"/>
      <c r="N9" s="32"/>
      <c r="O9" s="22"/>
    </row>
    <row r="10" ht="22.9" customHeight="1" spans="1:15">
      <c r="A10" s="11"/>
      <c r="B10" s="14"/>
      <c r="C10" s="14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22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9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" style="1" customWidth="1"/>
    <col min="2" max="4" width="6.125" style="1" customWidth="1"/>
    <col min="5" max="5" width="16.875" style="1" customWidth="1"/>
    <col min="6" max="6" width="41" style="1" customWidth="1"/>
    <col min="7" max="10" width="16.375" style="1" customWidth="1"/>
    <col min="11" max="11" width="22.875" style="1" customWidth="1"/>
    <col min="12" max="12" width="1.5" style="1" customWidth="1"/>
    <col min="13" max="14" width="9.75" style="1" customWidth="1"/>
    <col min="15" max="16384" width="10" style="1"/>
  </cols>
  <sheetData>
    <row r="1" ht="16.35" customHeight="1" spans="1:12">
      <c r="A1" s="2"/>
      <c r="B1" s="3"/>
      <c r="C1" s="3"/>
      <c r="D1" s="3"/>
      <c r="E1" s="4"/>
      <c r="F1" s="4"/>
      <c r="G1" s="5"/>
      <c r="H1" s="5"/>
      <c r="I1" s="5"/>
      <c r="J1" s="5"/>
      <c r="K1" s="19" t="s">
        <v>76</v>
      </c>
      <c r="L1" s="9"/>
    </row>
    <row r="2" ht="22.9" customHeight="1" spans="1:12">
      <c r="A2" s="2"/>
      <c r="B2" s="6" t="s">
        <v>77</v>
      </c>
      <c r="C2" s="6"/>
      <c r="D2" s="6"/>
      <c r="E2" s="6"/>
      <c r="F2" s="6"/>
      <c r="G2" s="6"/>
      <c r="H2" s="6"/>
      <c r="I2" s="6"/>
      <c r="J2" s="6"/>
      <c r="K2" s="6"/>
      <c r="L2" s="9" t="s">
        <v>3</v>
      </c>
    </row>
    <row r="3" ht="19.5" customHeight="1" spans="1:12">
      <c r="A3" s="7"/>
      <c r="B3" s="8" t="s">
        <v>5</v>
      </c>
      <c r="C3" s="8"/>
      <c r="D3" s="8"/>
      <c r="E3" s="8"/>
      <c r="F3" s="8"/>
      <c r="G3" s="7"/>
      <c r="H3" s="7"/>
      <c r="I3" s="86"/>
      <c r="J3" s="86"/>
      <c r="K3" s="20" t="s">
        <v>6</v>
      </c>
      <c r="L3" s="21"/>
    </row>
    <row r="4" ht="24.4" customHeight="1" spans="1:12">
      <c r="A4" s="9"/>
      <c r="B4" s="10" t="s">
        <v>9</v>
      </c>
      <c r="C4" s="10"/>
      <c r="D4" s="10"/>
      <c r="E4" s="10"/>
      <c r="F4" s="10"/>
      <c r="G4" s="10" t="s">
        <v>59</v>
      </c>
      <c r="H4" s="10" t="s">
        <v>78</v>
      </c>
      <c r="I4" s="10" t="s">
        <v>79</v>
      </c>
      <c r="J4" s="10" t="s">
        <v>80</v>
      </c>
      <c r="K4" s="10" t="s">
        <v>81</v>
      </c>
      <c r="L4" s="22"/>
    </row>
    <row r="5" ht="24.4" customHeight="1" spans="1:12">
      <c r="A5" s="11"/>
      <c r="B5" s="10" t="s">
        <v>82</v>
      </c>
      <c r="C5" s="10"/>
      <c r="D5" s="10"/>
      <c r="E5" s="10" t="s">
        <v>70</v>
      </c>
      <c r="F5" s="10" t="s">
        <v>71</v>
      </c>
      <c r="G5" s="10"/>
      <c r="H5" s="10"/>
      <c r="I5" s="10"/>
      <c r="J5" s="10"/>
      <c r="K5" s="10"/>
      <c r="L5" s="22"/>
    </row>
    <row r="6" ht="24.4" customHeight="1" spans="1:12">
      <c r="A6" s="11"/>
      <c r="B6" s="10" t="s">
        <v>83</v>
      </c>
      <c r="C6" s="10" t="s">
        <v>84</v>
      </c>
      <c r="D6" s="10" t="s">
        <v>85</v>
      </c>
      <c r="E6" s="10"/>
      <c r="F6" s="10"/>
      <c r="G6" s="10"/>
      <c r="H6" s="10"/>
      <c r="I6" s="10"/>
      <c r="J6" s="10"/>
      <c r="K6" s="10"/>
      <c r="L6" s="23"/>
    </row>
    <row r="7" ht="22.9" customHeight="1" spans="1:12">
      <c r="A7" s="12"/>
      <c r="B7" s="10"/>
      <c r="C7" s="10"/>
      <c r="D7" s="10"/>
      <c r="E7" s="10"/>
      <c r="F7" s="10" t="s">
        <v>72</v>
      </c>
      <c r="G7" s="31">
        <f>SUM(H7:K7)</f>
        <v>1693.37</v>
      </c>
      <c r="H7" s="31">
        <f>SUM(H8:H34)</f>
        <v>1522.81</v>
      </c>
      <c r="I7" s="31">
        <f>SUM(I8:I34)</f>
        <v>170.56</v>
      </c>
      <c r="J7" s="31">
        <f>SUM(J8:J34)</f>
        <v>0</v>
      </c>
      <c r="K7" s="31">
        <f>SUM(K8:K34)</f>
        <v>0</v>
      </c>
      <c r="L7" s="24"/>
    </row>
    <row r="8" ht="22.9" customHeight="1" spans="1:12">
      <c r="A8" s="11"/>
      <c r="B8" s="14"/>
      <c r="C8" s="14"/>
      <c r="D8" s="14"/>
      <c r="E8" s="14" t="s">
        <v>73</v>
      </c>
      <c r="F8" s="14" t="s">
        <v>86</v>
      </c>
      <c r="G8" s="32">
        <f>SUM(H8:K8)</f>
        <v>0</v>
      </c>
      <c r="H8" s="32"/>
      <c r="I8" s="32"/>
      <c r="J8" s="32"/>
      <c r="K8" s="32"/>
      <c r="L8" s="22"/>
    </row>
    <row r="9" s="78" customFormat="1" ht="22" customHeight="1" spans="1:12">
      <c r="A9" s="105"/>
      <c r="B9" s="63">
        <v>201</v>
      </c>
      <c r="C9" s="64" t="s">
        <v>87</v>
      </c>
      <c r="D9" s="64" t="s">
        <v>87</v>
      </c>
      <c r="E9" s="65">
        <v>800021</v>
      </c>
      <c r="F9" s="66" t="s">
        <v>88</v>
      </c>
      <c r="G9" s="32">
        <f>SUM(H9:K9)</f>
        <v>12.68</v>
      </c>
      <c r="H9" s="32">
        <v>12.68</v>
      </c>
      <c r="I9" s="32"/>
      <c r="J9" s="32"/>
      <c r="K9" s="32"/>
      <c r="L9" s="106"/>
    </row>
    <row r="10" s="78" customFormat="1" ht="22" customHeight="1" spans="2:11">
      <c r="B10" s="63">
        <v>201</v>
      </c>
      <c r="C10" s="67" t="s">
        <v>87</v>
      </c>
      <c r="D10" s="67" t="s">
        <v>89</v>
      </c>
      <c r="E10" s="65">
        <v>800021</v>
      </c>
      <c r="F10" s="66" t="s">
        <v>90</v>
      </c>
      <c r="G10" s="32">
        <f t="shared" ref="G9:G34" si="0">SUM(H10:K10)</f>
        <v>4.16</v>
      </c>
      <c r="H10" s="68"/>
      <c r="I10" s="68">
        <v>4.16</v>
      </c>
      <c r="J10" s="68"/>
      <c r="K10" s="68"/>
    </row>
    <row r="11" s="78" customFormat="1" ht="22" customHeight="1" spans="2:11">
      <c r="B11" s="68">
        <v>201</v>
      </c>
      <c r="C11" s="67" t="s">
        <v>91</v>
      </c>
      <c r="D11" s="67" t="s">
        <v>87</v>
      </c>
      <c r="E11" s="65">
        <v>800021</v>
      </c>
      <c r="F11" s="66" t="s">
        <v>88</v>
      </c>
      <c r="G11" s="32">
        <f t="shared" si="0"/>
        <v>377.95</v>
      </c>
      <c r="H11" s="68">
        <v>377.95</v>
      </c>
      <c r="I11" s="68"/>
      <c r="J11" s="68"/>
      <c r="K11" s="68"/>
    </row>
    <row r="12" s="78" customFormat="1" ht="22" customHeight="1" spans="2:11">
      <c r="B12" s="68">
        <v>201</v>
      </c>
      <c r="C12" s="67" t="s">
        <v>91</v>
      </c>
      <c r="D12" s="67" t="s">
        <v>92</v>
      </c>
      <c r="E12" s="65">
        <v>800021</v>
      </c>
      <c r="F12" s="66" t="s">
        <v>93</v>
      </c>
      <c r="G12" s="32">
        <f t="shared" si="0"/>
        <v>4.28</v>
      </c>
      <c r="H12" s="68"/>
      <c r="I12" s="68">
        <v>4.28</v>
      </c>
      <c r="J12" s="68"/>
      <c r="K12" s="68"/>
    </row>
    <row r="13" s="78" customFormat="1" ht="22" customHeight="1" spans="2:11">
      <c r="B13" s="68">
        <v>201</v>
      </c>
      <c r="C13" s="67" t="s">
        <v>91</v>
      </c>
      <c r="D13" s="67" t="s">
        <v>94</v>
      </c>
      <c r="E13" s="65">
        <v>800021</v>
      </c>
      <c r="F13" s="66" t="s">
        <v>95</v>
      </c>
      <c r="G13" s="32">
        <f t="shared" si="0"/>
        <v>39.08</v>
      </c>
      <c r="H13" s="68">
        <v>39.08</v>
      </c>
      <c r="I13" s="68"/>
      <c r="J13" s="68"/>
      <c r="K13" s="68"/>
    </row>
    <row r="14" s="78" customFormat="1" ht="22" customHeight="1" spans="2:11">
      <c r="B14" s="68">
        <v>201</v>
      </c>
      <c r="C14" s="67" t="s">
        <v>96</v>
      </c>
      <c r="D14" s="67" t="s">
        <v>87</v>
      </c>
      <c r="E14" s="65">
        <v>800021</v>
      </c>
      <c r="F14" s="66" t="s">
        <v>88</v>
      </c>
      <c r="G14" s="32">
        <f t="shared" si="0"/>
        <v>21.31</v>
      </c>
      <c r="H14" s="68">
        <v>21.31</v>
      </c>
      <c r="I14" s="68"/>
      <c r="J14" s="68"/>
      <c r="K14" s="68"/>
    </row>
    <row r="15" s="78" customFormat="1" ht="22" customHeight="1" spans="2:11">
      <c r="B15" s="68">
        <v>201</v>
      </c>
      <c r="C15" s="67" t="s">
        <v>97</v>
      </c>
      <c r="D15" s="67" t="s">
        <v>89</v>
      </c>
      <c r="E15" s="65">
        <v>800021</v>
      </c>
      <c r="F15" s="66" t="s">
        <v>98</v>
      </c>
      <c r="G15" s="32">
        <f t="shared" si="0"/>
        <v>3</v>
      </c>
      <c r="H15" s="68"/>
      <c r="I15" s="68">
        <v>3</v>
      </c>
      <c r="J15" s="68"/>
      <c r="K15" s="68"/>
    </row>
    <row r="16" s="78" customFormat="1" ht="22" customHeight="1" spans="2:11">
      <c r="B16" s="68">
        <v>201</v>
      </c>
      <c r="C16" s="67" t="s">
        <v>99</v>
      </c>
      <c r="D16" s="67" t="s">
        <v>87</v>
      </c>
      <c r="E16" s="65">
        <v>800021</v>
      </c>
      <c r="F16" s="66" t="s">
        <v>88</v>
      </c>
      <c r="G16" s="32">
        <f t="shared" si="0"/>
        <v>42.91</v>
      </c>
      <c r="H16" s="68">
        <v>42.91</v>
      </c>
      <c r="I16" s="68"/>
      <c r="J16" s="68"/>
      <c r="K16" s="68"/>
    </row>
    <row r="17" s="78" customFormat="1" ht="22" customHeight="1" spans="2:11">
      <c r="B17" s="68">
        <v>207</v>
      </c>
      <c r="C17" s="67" t="s">
        <v>87</v>
      </c>
      <c r="D17" s="67" t="s">
        <v>100</v>
      </c>
      <c r="E17" s="65">
        <v>800021</v>
      </c>
      <c r="F17" s="66" t="s">
        <v>101</v>
      </c>
      <c r="G17" s="32">
        <f t="shared" si="0"/>
        <v>72.69</v>
      </c>
      <c r="H17" s="68">
        <v>72.69</v>
      </c>
      <c r="I17" s="68"/>
      <c r="J17" s="68"/>
      <c r="K17" s="68"/>
    </row>
    <row r="18" s="78" customFormat="1" ht="22" customHeight="1" spans="2:11">
      <c r="B18" s="68">
        <v>208</v>
      </c>
      <c r="C18" s="67" t="s">
        <v>87</v>
      </c>
      <c r="D18" s="67" t="s">
        <v>100</v>
      </c>
      <c r="E18" s="65">
        <v>800021</v>
      </c>
      <c r="F18" s="66" t="s">
        <v>102</v>
      </c>
      <c r="G18" s="32">
        <f t="shared" si="0"/>
        <v>62.24</v>
      </c>
      <c r="H18" s="68">
        <v>62.24</v>
      </c>
      <c r="I18" s="68"/>
      <c r="J18" s="68"/>
      <c r="K18" s="68"/>
    </row>
    <row r="19" s="78" customFormat="1" ht="22" customHeight="1" spans="2:11">
      <c r="B19" s="68">
        <v>208</v>
      </c>
      <c r="C19" s="67" t="s">
        <v>87</v>
      </c>
      <c r="D19" s="67" t="s">
        <v>103</v>
      </c>
      <c r="E19" s="65">
        <v>800021</v>
      </c>
      <c r="F19" s="66" t="s">
        <v>104</v>
      </c>
      <c r="G19" s="32">
        <f t="shared" si="0"/>
        <v>24.6</v>
      </c>
      <c r="H19" s="68">
        <v>24.6</v>
      </c>
      <c r="I19" s="68"/>
      <c r="J19" s="68"/>
      <c r="K19" s="68"/>
    </row>
    <row r="20" s="78" customFormat="1" ht="22" customHeight="1" spans="2:11">
      <c r="B20" s="68">
        <v>208</v>
      </c>
      <c r="C20" s="67" t="s">
        <v>92</v>
      </c>
      <c r="D20" s="67" t="s">
        <v>105</v>
      </c>
      <c r="E20" s="65">
        <v>800021</v>
      </c>
      <c r="F20" s="66" t="s">
        <v>106</v>
      </c>
      <c r="G20" s="32">
        <f t="shared" si="0"/>
        <v>59.14</v>
      </c>
      <c r="H20" s="68">
        <v>59.14</v>
      </c>
      <c r="I20" s="68"/>
      <c r="J20" s="68"/>
      <c r="K20" s="68"/>
    </row>
    <row r="21" s="78" customFormat="1" ht="22" customHeight="1" spans="2:11">
      <c r="B21" s="68">
        <v>208</v>
      </c>
      <c r="C21" s="67" t="s">
        <v>92</v>
      </c>
      <c r="D21" s="67" t="s">
        <v>103</v>
      </c>
      <c r="E21" s="65">
        <v>800021</v>
      </c>
      <c r="F21" s="66" t="s">
        <v>107</v>
      </c>
      <c r="G21" s="32">
        <f t="shared" si="0"/>
        <v>68.06</v>
      </c>
      <c r="H21" s="68"/>
      <c r="I21" s="68">
        <v>68.06</v>
      </c>
      <c r="J21" s="68"/>
      <c r="K21" s="68"/>
    </row>
    <row r="22" s="78" customFormat="1" ht="22" customHeight="1" spans="2:11">
      <c r="B22" s="68">
        <v>208</v>
      </c>
      <c r="C22" s="67" t="s">
        <v>108</v>
      </c>
      <c r="D22" s="67" t="s">
        <v>87</v>
      </c>
      <c r="E22" s="65">
        <v>800021</v>
      </c>
      <c r="F22" s="66" t="s">
        <v>109</v>
      </c>
      <c r="G22" s="32">
        <f t="shared" si="0"/>
        <v>2.88</v>
      </c>
      <c r="H22" s="68">
        <v>2.88</v>
      </c>
      <c r="I22" s="68"/>
      <c r="J22" s="68"/>
      <c r="K22" s="68"/>
    </row>
    <row r="23" s="78" customFormat="1" ht="22" customHeight="1" spans="2:11">
      <c r="B23" s="68">
        <v>208</v>
      </c>
      <c r="C23" s="67" t="s">
        <v>108</v>
      </c>
      <c r="D23" s="67" t="s">
        <v>92</v>
      </c>
      <c r="E23" s="65">
        <v>800021</v>
      </c>
      <c r="F23" s="66" t="s">
        <v>110</v>
      </c>
      <c r="G23" s="32">
        <f t="shared" si="0"/>
        <v>3.96</v>
      </c>
      <c r="H23" s="68">
        <v>3.96</v>
      </c>
      <c r="I23" s="68"/>
      <c r="J23" s="68"/>
      <c r="K23" s="68"/>
    </row>
    <row r="24" s="78" customFormat="1" ht="22" customHeight="1" spans="2:11">
      <c r="B24" s="68">
        <v>208</v>
      </c>
      <c r="C24" s="67" t="s">
        <v>108</v>
      </c>
      <c r="D24" s="67" t="s">
        <v>108</v>
      </c>
      <c r="E24" s="65">
        <v>800021</v>
      </c>
      <c r="F24" s="66" t="s">
        <v>111</v>
      </c>
      <c r="G24" s="32">
        <f t="shared" si="0"/>
        <v>89.77</v>
      </c>
      <c r="H24" s="68">
        <v>89.77</v>
      </c>
      <c r="I24" s="68"/>
      <c r="J24" s="68"/>
      <c r="K24" s="68"/>
    </row>
    <row r="25" s="78" customFormat="1" ht="22" customHeight="1" spans="2:11">
      <c r="B25" s="68">
        <v>208</v>
      </c>
      <c r="C25" s="67" t="s">
        <v>105</v>
      </c>
      <c r="D25" s="67" t="s">
        <v>87</v>
      </c>
      <c r="E25" s="65">
        <v>800021</v>
      </c>
      <c r="F25" s="66" t="s">
        <v>112</v>
      </c>
      <c r="G25" s="32">
        <f t="shared" si="0"/>
        <v>7.16</v>
      </c>
      <c r="H25" s="68">
        <v>7.16</v>
      </c>
      <c r="I25" s="68"/>
      <c r="J25" s="68"/>
      <c r="K25" s="68"/>
    </row>
    <row r="26" s="78" customFormat="1" ht="22" customHeight="1" spans="2:11">
      <c r="B26" s="68">
        <v>208</v>
      </c>
      <c r="C26" s="67" t="s">
        <v>113</v>
      </c>
      <c r="D26" s="67" t="s">
        <v>92</v>
      </c>
      <c r="E26" s="65">
        <v>800021</v>
      </c>
      <c r="F26" s="66" t="s">
        <v>114</v>
      </c>
      <c r="G26" s="32">
        <f t="shared" si="0"/>
        <v>80.35</v>
      </c>
      <c r="H26" s="68"/>
      <c r="I26" s="68">
        <v>80.35</v>
      </c>
      <c r="J26" s="68"/>
      <c r="K26" s="68"/>
    </row>
    <row r="27" s="78" customFormat="1" ht="22" customHeight="1" spans="2:11">
      <c r="B27" s="68">
        <v>210</v>
      </c>
      <c r="C27" s="67" t="s">
        <v>87</v>
      </c>
      <c r="D27" s="67" t="s">
        <v>103</v>
      </c>
      <c r="E27" s="65">
        <v>800021</v>
      </c>
      <c r="F27" s="66" t="s">
        <v>115</v>
      </c>
      <c r="G27" s="32">
        <f t="shared" si="0"/>
        <v>10.71</v>
      </c>
      <c r="H27" s="68"/>
      <c r="I27" s="68">
        <v>10.71</v>
      </c>
      <c r="J27" s="68"/>
      <c r="K27" s="68"/>
    </row>
    <row r="28" s="78" customFormat="1" ht="22" customHeight="1" spans="2:11">
      <c r="B28" s="68">
        <v>210</v>
      </c>
      <c r="C28" s="67" t="s">
        <v>116</v>
      </c>
      <c r="D28" s="67" t="s">
        <v>87</v>
      </c>
      <c r="E28" s="65">
        <v>800021</v>
      </c>
      <c r="F28" s="66" t="s">
        <v>117</v>
      </c>
      <c r="G28" s="32">
        <f t="shared" si="0"/>
        <v>42.91</v>
      </c>
      <c r="H28" s="68">
        <v>42.91</v>
      </c>
      <c r="I28" s="68"/>
      <c r="J28" s="68"/>
      <c r="K28" s="68"/>
    </row>
    <row r="29" s="78" customFormat="1" ht="22" customHeight="1" spans="2:11">
      <c r="B29" s="68">
        <v>210</v>
      </c>
      <c r="C29" s="67" t="s">
        <v>116</v>
      </c>
      <c r="D29" s="67" t="s">
        <v>92</v>
      </c>
      <c r="E29" s="65">
        <v>800021</v>
      </c>
      <c r="F29" s="66" t="s">
        <v>118</v>
      </c>
      <c r="G29" s="32">
        <f t="shared" si="0"/>
        <v>29.1</v>
      </c>
      <c r="H29" s="68">
        <v>29.1</v>
      </c>
      <c r="I29" s="68"/>
      <c r="J29" s="68"/>
      <c r="K29" s="68"/>
    </row>
    <row r="30" s="78" customFormat="1" ht="22" customHeight="1" spans="2:11">
      <c r="B30" s="68">
        <v>210</v>
      </c>
      <c r="C30" s="67" t="s">
        <v>116</v>
      </c>
      <c r="D30" s="67" t="s">
        <v>91</v>
      </c>
      <c r="E30" s="65">
        <v>800021</v>
      </c>
      <c r="F30" s="66" t="s">
        <v>119</v>
      </c>
      <c r="G30" s="32">
        <f t="shared" si="0"/>
        <v>3.2</v>
      </c>
      <c r="H30" s="68">
        <v>3.2</v>
      </c>
      <c r="I30" s="68"/>
      <c r="J30" s="68"/>
      <c r="K30" s="68"/>
    </row>
    <row r="31" s="78" customFormat="1" ht="22" customHeight="1" spans="2:11">
      <c r="B31" s="68">
        <v>210</v>
      </c>
      <c r="C31" s="67" t="s">
        <v>116</v>
      </c>
      <c r="D31" s="67" t="s">
        <v>103</v>
      </c>
      <c r="E31" s="65">
        <v>800021</v>
      </c>
      <c r="F31" s="66" t="s">
        <v>120</v>
      </c>
      <c r="G31" s="32">
        <f t="shared" si="0"/>
        <v>2.32</v>
      </c>
      <c r="H31" s="68">
        <v>2.32</v>
      </c>
      <c r="I31" s="68"/>
      <c r="J31" s="68"/>
      <c r="K31" s="68"/>
    </row>
    <row r="32" s="78" customFormat="1" ht="22" customHeight="1" spans="2:11">
      <c r="B32" s="68">
        <v>213</v>
      </c>
      <c r="C32" s="67" t="s">
        <v>87</v>
      </c>
      <c r="D32" s="67" t="s">
        <v>89</v>
      </c>
      <c r="E32" s="65">
        <v>800021</v>
      </c>
      <c r="F32" s="66" t="s">
        <v>95</v>
      </c>
      <c r="G32" s="32">
        <f t="shared" si="0"/>
        <v>127.25</v>
      </c>
      <c r="H32" s="68">
        <v>127.25</v>
      </c>
      <c r="I32" s="68"/>
      <c r="J32" s="68"/>
      <c r="K32" s="68"/>
    </row>
    <row r="33" s="78" customFormat="1" ht="22" customHeight="1" spans="2:11">
      <c r="B33" s="68">
        <v>213</v>
      </c>
      <c r="C33" s="67" t="s">
        <v>121</v>
      </c>
      <c r="D33" s="67" t="s">
        <v>108</v>
      </c>
      <c r="E33" s="65">
        <v>800021</v>
      </c>
      <c r="F33" s="66" t="s">
        <v>122</v>
      </c>
      <c r="G33" s="32">
        <f t="shared" si="0"/>
        <v>374.51</v>
      </c>
      <c r="H33" s="68">
        <v>374.51</v>
      </c>
      <c r="I33" s="68"/>
      <c r="J33" s="68"/>
      <c r="K33" s="68"/>
    </row>
    <row r="34" s="78" customFormat="1" ht="22" customHeight="1" spans="2:11">
      <c r="B34" s="68">
        <v>221</v>
      </c>
      <c r="C34" s="67" t="s">
        <v>92</v>
      </c>
      <c r="D34" s="67" t="s">
        <v>87</v>
      </c>
      <c r="E34" s="65">
        <v>800021</v>
      </c>
      <c r="F34" s="66" t="s">
        <v>123</v>
      </c>
      <c r="G34" s="32">
        <f t="shared" si="0"/>
        <v>127.15</v>
      </c>
      <c r="H34" s="68">
        <v>127.15</v>
      </c>
      <c r="I34" s="68"/>
      <c r="J34" s="68"/>
      <c r="K34" s="68"/>
    </row>
    <row r="35" ht="22" customHeight="1" spans="3:4">
      <c r="C35" s="39"/>
      <c r="D35" s="39"/>
    </row>
    <row r="36" ht="22" customHeight="1" spans="3:4">
      <c r="C36" s="39"/>
      <c r="D36" s="39"/>
    </row>
    <row r="37" ht="22" customHeight="1" spans="3:4">
      <c r="C37" s="39"/>
      <c r="D37" s="39"/>
    </row>
    <row r="38" ht="22" customHeight="1" spans="3:4">
      <c r="C38" s="39"/>
      <c r="D38" s="39"/>
    </row>
    <row r="39" spans="3:4">
      <c r="C39" s="39"/>
      <c r="D39" s="39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6" activePane="bottomLeft" state="frozen"/>
      <selection/>
      <selection pane="bottomLeft" activeCell="B6" sqref="B6"/>
    </sheetView>
  </sheetViews>
  <sheetFormatPr defaultColWidth="10" defaultRowHeight="13.5"/>
  <cols>
    <col min="1" max="1" width="1.5" style="1" customWidth="1"/>
    <col min="2" max="2" width="33.375" style="1" customWidth="1"/>
    <col min="3" max="3" width="16.375" style="78" customWidth="1"/>
    <col min="4" max="4" width="33.375" style="1" customWidth="1"/>
    <col min="5" max="7" width="16.375" style="78" customWidth="1"/>
    <col min="8" max="8" width="19.125" style="78" customWidth="1"/>
    <col min="9" max="9" width="23.375" style="78" customWidth="1"/>
    <col min="10" max="10" width="1.5" style="1" customWidth="1"/>
    <col min="11" max="13" width="9.75" style="1" customWidth="1"/>
    <col min="14" max="16384" width="10" style="1"/>
  </cols>
  <sheetData>
    <row r="1" ht="16.35" customHeight="1" spans="1:10">
      <c r="A1" s="92"/>
      <c r="B1" s="3"/>
      <c r="C1" s="93"/>
      <c r="D1" s="94"/>
      <c r="I1" s="101" t="s">
        <v>124</v>
      </c>
      <c r="J1" s="44" t="s">
        <v>3</v>
      </c>
    </row>
    <row r="2" ht="22.9" customHeight="1" spans="1:10">
      <c r="A2" s="95"/>
      <c r="B2" s="96" t="s">
        <v>125</v>
      </c>
      <c r="C2" s="96"/>
      <c r="D2" s="96"/>
      <c r="E2" s="96"/>
      <c r="F2" s="96"/>
      <c r="G2" s="96"/>
      <c r="H2" s="96"/>
      <c r="I2" s="96"/>
      <c r="J2" s="44"/>
    </row>
    <row r="3" ht="19.5" customHeight="1" spans="1:10">
      <c r="A3" s="95"/>
      <c r="B3" s="8" t="s">
        <v>5</v>
      </c>
      <c r="C3" s="20"/>
      <c r="D3" s="4"/>
      <c r="I3" s="102" t="s">
        <v>6</v>
      </c>
      <c r="J3" s="44"/>
    </row>
    <row r="4" ht="24.4" customHeight="1" spans="1:10">
      <c r="A4" s="95"/>
      <c r="B4" s="10" t="s">
        <v>7</v>
      </c>
      <c r="C4" s="10"/>
      <c r="D4" s="10" t="s">
        <v>8</v>
      </c>
      <c r="E4" s="10"/>
      <c r="F4" s="10"/>
      <c r="G4" s="10"/>
      <c r="H4" s="10"/>
      <c r="I4" s="10"/>
      <c r="J4" s="44"/>
    </row>
    <row r="5" ht="24.4" customHeight="1" spans="1:10">
      <c r="A5" s="95"/>
      <c r="B5" s="10" t="s">
        <v>9</v>
      </c>
      <c r="C5" s="10" t="s">
        <v>10</v>
      </c>
      <c r="D5" s="10" t="s">
        <v>9</v>
      </c>
      <c r="E5" s="10" t="s">
        <v>59</v>
      </c>
      <c r="F5" s="10" t="s">
        <v>126</v>
      </c>
      <c r="G5" s="10" t="s">
        <v>127</v>
      </c>
      <c r="H5" s="10" t="s">
        <v>128</v>
      </c>
      <c r="I5" s="10" t="s">
        <v>129</v>
      </c>
      <c r="J5" s="44"/>
    </row>
    <row r="6" ht="22.9" customHeight="1" spans="1:10">
      <c r="A6" s="9"/>
      <c r="B6" s="14" t="s">
        <v>130</v>
      </c>
      <c r="C6" s="32">
        <f>SUM(C7:C9)</f>
        <v>1693.37</v>
      </c>
      <c r="D6" s="14" t="s">
        <v>131</v>
      </c>
      <c r="E6" s="32">
        <f>SUM(F6:I6)</f>
        <v>1693.37</v>
      </c>
      <c r="F6" s="32">
        <f>SUM(F7:F33)</f>
        <v>1693.37</v>
      </c>
      <c r="G6" s="32">
        <f>SUM(G7:G33)</f>
        <v>0</v>
      </c>
      <c r="H6" s="32">
        <f>SUM(H7:H33)</f>
        <v>0</v>
      </c>
      <c r="I6" s="32">
        <f>SUM(I7:I33)</f>
        <v>0</v>
      </c>
      <c r="J6" s="23"/>
    </row>
    <row r="7" ht="22.9" customHeight="1" spans="1:10">
      <c r="A7" s="9"/>
      <c r="B7" s="14" t="s">
        <v>132</v>
      </c>
      <c r="C7" s="32">
        <v>1693.37</v>
      </c>
      <c r="D7" s="14" t="s">
        <v>133</v>
      </c>
      <c r="E7" s="32">
        <f>SUM(F7:I7)</f>
        <v>505.38</v>
      </c>
      <c r="F7" s="97">
        <v>505.38</v>
      </c>
      <c r="G7" s="97"/>
      <c r="H7" s="97"/>
      <c r="I7" s="97"/>
      <c r="J7" s="23"/>
    </row>
    <row r="8" ht="22.9" customHeight="1" spans="1:10">
      <c r="A8" s="9"/>
      <c r="B8" s="14" t="s">
        <v>134</v>
      </c>
      <c r="C8" s="32"/>
      <c r="D8" s="14" t="s">
        <v>135</v>
      </c>
      <c r="E8" s="32">
        <f t="shared" ref="E7:E33" si="0">SUM(F8:I8)</f>
        <v>0</v>
      </c>
      <c r="F8" s="97"/>
      <c r="G8" s="97"/>
      <c r="H8" s="97"/>
      <c r="I8" s="97"/>
      <c r="J8" s="23"/>
    </row>
    <row r="9" ht="22.9" customHeight="1" spans="1:10">
      <c r="A9" s="9"/>
      <c r="B9" s="14" t="s">
        <v>136</v>
      </c>
      <c r="C9" s="32"/>
      <c r="D9" s="14" t="s">
        <v>137</v>
      </c>
      <c r="E9" s="32">
        <f t="shared" si="0"/>
        <v>0</v>
      </c>
      <c r="F9" s="97"/>
      <c r="G9" s="97"/>
      <c r="H9" s="97"/>
      <c r="I9" s="97"/>
      <c r="J9" s="23"/>
    </row>
    <row r="10" ht="22.9" customHeight="1" spans="1:10">
      <c r="A10" s="9"/>
      <c r="B10" s="14" t="s">
        <v>138</v>
      </c>
      <c r="C10" s="32">
        <f>SUM(C11:C14)</f>
        <v>0</v>
      </c>
      <c r="D10" s="14" t="s">
        <v>139</v>
      </c>
      <c r="E10" s="32">
        <f t="shared" si="0"/>
        <v>0</v>
      </c>
      <c r="F10" s="97"/>
      <c r="G10" s="97"/>
      <c r="H10" s="97"/>
      <c r="I10" s="97"/>
      <c r="J10" s="23"/>
    </row>
    <row r="11" ht="22.9" customHeight="1" spans="1:10">
      <c r="A11" s="9"/>
      <c r="B11" s="14" t="s">
        <v>132</v>
      </c>
      <c r="C11" s="32"/>
      <c r="D11" s="14" t="s">
        <v>140</v>
      </c>
      <c r="E11" s="32">
        <f t="shared" si="0"/>
        <v>0</v>
      </c>
      <c r="F11" s="97"/>
      <c r="G11" s="97"/>
      <c r="H11" s="97"/>
      <c r="I11" s="97"/>
      <c r="J11" s="23"/>
    </row>
    <row r="12" ht="22.9" customHeight="1" spans="1:10">
      <c r="A12" s="9"/>
      <c r="B12" s="14" t="s">
        <v>134</v>
      </c>
      <c r="C12" s="32"/>
      <c r="D12" s="14" t="s">
        <v>141</v>
      </c>
      <c r="E12" s="32">
        <f t="shared" si="0"/>
        <v>0</v>
      </c>
      <c r="F12" s="97"/>
      <c r="G12" s="97"/>
      <c r="H12" s="97"/>
      <c r="I12" s="97"/>
      <c r="J12" s="23"/>
    </row>
    <row r="13" ht="26.1" customHeight="1" spans="1:10">
      <c r="A13" s="9"/>
      <c r="B13" s="14" t="s">
        <v>136</v>
      </c>
      <c r="C13" s="32"/>
      <c r="D13" s="14" t="s">
        <v>142</v>
      </c>
      <c r="E13" s="32">
        <f t="shared" si="0"/>
        <v>72.69</v>
      </c>
      <c r="F13" s="97">
        <v>72.69</v>
      </c>
      <c r="G13" s="97"/>
      <c r="H13" s="97"/>
      <c r="I13" s="97"/>
      <c r="J13" s="23"/>
    </row>
    <row r="14" ht="22.9" customHeight="1" spans="1:10">
      <c r="A14" s="9"/>
      <c r="B14" s="14" t="s">
        <v>143</v>
      </c>
      <c r="C14" s="32"/>
      <c r="D14" s="14" t="s">
        <v>144</v>
      </c>
      <c r="E14" s="32">
        <f t="shared" si="0"/>
        <v>398.16</v>
      </c>
      <c r="F14" s="97">
        <v>398.16</v>
      </c>
      <c r="G14" s="97"/>
      <c r="H14" s="97"/>
      <c r="I14" s="97"/>
      <c r="J14" s="23"/>
    </row>
    <row r="15" ht="22.9" customHeight="1" spans="1:10">
      <c r="A15" s="9"/>
      <c r="B15" s="14" t="s">
        <v>145</v>
      </c>
      <c r="C15" s="32"/>
      <c r="D15" s="14" t="s">
        <v>146</v>
      </c>
      <c r="E15" s="32">
        <f t="shared" si="0"/>
        <v>0</v>
      </c>
      <c r="F15" s="97"/>
      <c r="G15" s="97"/>
      <c r="H15" s="97"/>
      <c r="I15" s="97"/>
      <c r="J15" s="23"/>
    </row>
    <row r="16" ht="22.9" customHeight="1" spans="1:10">
      <c r="A16" s="9"/>
      <c r="B16" s="14" t="s">
        <v>145</v>
      </c>
      <c r="C16" s="32"/>
      <c r="D16" s="14" t="s">
        <v>147</v>
      </c>
      <c r="E16" s="32">
        <f t="shared" si="0"/>
        <v>88.23</v>
      </c>
      <c r="F16" s="97">
        <v>88.23</v>
      </c>
      <c r="G16" s="97"/>
      <c r="H16" s="97"/>
      <c r="I16" s="97"/>
      <c r="J16" s="23"/>
    </row>
    <row r="17" ht="22.9" customHeight="1" spans="1:10">
      <c r="A17" s="9"/>
      <c r="B17" s="14" t="s">
        <v>145</v>
      </c>
      <c r="C17" s="32"/>
      <c r="D17" s="14" t="s">
        <v>148</v>
      </c>
      <c r="E17" s="32">
        <f t="shared" si="0"/>
        <v>0</v>
      </c>
      <c r="F17" s="97"/>
      <c r="G17" s="97"/>
      <c r="H17" s="97"/>
      <c r="I17" s="97"/>
      <c r="J17" s="23"/>
    </row>
    <row r="18" ht="22.9" customHeight="1" spans="1:10">
      <c r="A18" s="9"/>
      <c r="B18" s="14" t="s">
        <v>145</v>
      </c>
      <c r="C18" s="32"/>
      <c r="D18" s="14" t="s">
        <v>149</v>
      </c>
      <c r="E18" s="32">
        <f t="shared" si="0"/>
        <v>501.76</v>
      </c>
      <c r="F18" s="97">
        <v>501.76</v>
      </c>
      <c r="G18" s="97"/>
      <c r="H18" s="97"/>
      <c r="I18" s="97"/>
      <c r="J18" s="23"/>
    </row>
    <row r="19" ht="22.9" customHeight="1" spans="1:10">
      <c r="A19" s="9"/>
      <c r="B19" s="14" t="s">
        <v>145</v>
      </c>
      <c r="C19" s="32"/>
      <c r="D19" s="14" t="s">
        <v>150</v>
      </c>
      <c r="E19" s="32">
        <f t="shared" si="0"/>
        <v>0</v>
      </c>
      <c r="F19" s="97"/>
      <c r="G19" s="97"/>
      <c r="H19" s="97"/>
      <c r="I19" s="97"/>
      <c r="J19" s="23"/>
    </row>
    <row r="20" ht="22.9" customHeight="1" spans="1:10">
      <c r="A20" s="9"/>
      <c r="B20" s="14" t="s">
        <v>145</v>
      </c>
      <c r="C20" s="32"/>
      <c r="D20" s="14" t="s">
        <v>151</v>
      </c>
      <c r="E20" s="32">
        <f t="shared" si="0"/>
        <v>0</v>
      </c>
      <c r="F20" s="97"/>
      <c r="G20" s="97"/>
      <c r="H20" s="97"/>
      <c r="I20" s="97"/>
      <c r="J20" s="23"/>
    </row>
    <row r="21" ht="22.9" customHeight="1" spans="1:10">
      <c r="A21" s="9"/>
      <c r="B21" s="14" t="s">
        <v>145</v>
      </c>
      <c r="C21" s="32"/>
      <c r="D21" s="14" t="s">
        <v>152</v>
      </c>
      <c r="E21" s="32">
        <f t="shared" si="0"/>
        <v>0</v>
      </c>
      <c r="F21" s="97"/>
      <c r="G21" s="97"/>
      <c r="H21" s="97"/>
      <c r="I21" s="97"/>
      <c r="J21" s="23"/>
    </row>
    <row r="22" ht="22.9" customHeight="1" spans="1:10">
      <c r="A22" s="9"/>
      <c r="B22" s="14" t="s">
        <v>145</v>
      </c>
      <c r="C22" s="32"/>
      <c r="D22" s="14" t="s">
        <v>153</v>
      </c>
      <c r="E22" s="32">
        <f t="shared" si="0"/>
        <v>0</v>
      </c>
      <c r="F22" s="97"/>
      <c r="G22" s="97"/>
      <c r="H22" s="97"/>
      <c r="I22" s="97"/>
      <c r="J22" s="23"/>
    </row>
    <row r="23" ht="22.9" customHeight="1" spans="1:10">
      <c r="A23" s="9"/>
      <c r="B23" s="14" t="s">
        <v>145</v>
      </c>
      <c r="C23" s="32"/>
      <c r="D23" s="14" t="s">
        <v>154</v>
      </c>
      <c r="E23" s="32">
        <f t="shared" si="0"/>
        <v>0</v>
      </c>
      <c r="F23" s="97"/>
      <c r="G23" s="97"/>
      <c r="H23" s="97"/>
      <c r="I23" s="97"/>
      <c r="J23" s="23"/>
    </row>
    <row r="24" ht="22.9" customHeight="1" spans="1:10">
      <c r="A24" s="9"/>
      <c r="B24" s="14" t="s">
        <v>145</v>
      </c>
      <c r="C24" s="32"/>
      <c r="D24" s="14" t="s">
        <v>155</v>
      </c>
      <c r="E24" s="32">
        <f t="shared" si="0"/>
        <v>0</v>
      </c>
      <c r="F24" s="97"/>
      <c r="G24" s="97"/>
      <c r="H24" s="97"/>
      <c r="I24" s="97"/>
      <c r="J24" s="23"/>
    </row>
    <row r="25" ht="33" customHeight="1" spans="1:10">
      <c r="A25" s="9"/>
      <c r="B25" s="14" t="s">
        <v>145</v>
      </c>
      <c r="C25" s="32"/>
      <c r="D25" s="14" t="s">
        <v>156</v>
      </c>
      <c r="E25" s="32">
        <f t="shared" si="0"/>
        <v>0</v>
      </c>
      <c r="F25" s="97"/>
      <c r="G25" s="97"/>
      <c r="H25" s="97"/>
      <c r="I25" s="97"/>
      <c r="J25" s="23"/>
    </row>
    <row r="26" ht="22.9" customHeight="1" spans="1:10">
      <c r="A26" s="9"/>
      <c r="B26" s="14" t="s">
        <v>145</v>
      </c>
      <c r="C26" s="32"/>
      <c r="D26" s="14" t="s">
        <v>157</v>
      </c>
      <c r="E26" s="32">
        <f t="shared" si="0"/>
        <v>127.15</v>
      </c>
      <c r="F26" s="97">
        <v>127.15</v>
      </c>
      <c r="G26" s="97"/>
      <c r="H26" s="97"/>
      <c r="I26" s="97"/>
      <c r="J26" s="23"/>
    </row>
    <row r="27" ht="22.9" customHeight="1" spans="1:10">
      <c r="A27" s="9"/>
      <c r="B27" s="14" t="s">
        <v>145</v>
      </c>
      <c r="C27" s="32"/>
      <c r="D27" s="14" t="s">
        <v>158</v>
      </c>
      <c r="E27" s="32">
        <f t="shared" si="0"/>
        <v>0</v>
      </c>
      <c r="F27" s="97"/>
      <c r="G27" s="97"/>
      <c r="H27" s="97"/>
      <c r="I27" s="97"/>
      <c r="J27" s="23"/>
    </row>
    <row r="28" ht="22.9" customHeight="1" spans="1:10">
      <c r="A28" s="9"/>
      <c r="B28" s="14" t="s">
        <v>145</v>
      </c>
      <c r="C28" s="32"/>
      <c r="D28" s="14" t="s">
        <v>159</v>
      </c>
      <c r="E28" s="32">
        <f t="shared" si="0"/>
        <v>0</v>
      </c>
      <c r="F28" s="97"/>
      <c r="G28" s="97"/>
      <c r="H28" s="97"/>
      <c r="I28" s="97"/>
      <c r="J28" s="23"/>
    </row>
    <row r="29" ht="27" customHeight="1" spans="1:10">
      <c r="A29" s="9"/>
      <c r="B29" s="14" t="s">
        <v>145</v>
      </c>
      <c r="C29" s="32"/>
      <c r="D29" s="14" t="s">
        <v>160</v>
      </c>
      <c r="E29" s="32">
        <f t="shared" si="0"/>
        <v>0</v>
      </c>
      <c r="F29" s="97"/>
      <c r="G29" s="97"/>
      <c r="H29" s="97"/>
      <c r="I29" s="97"/>
      <c r="J29" s="23"/>
    </row>
    <row r="30" ht="22.9" customHeight="1" spans="1:10">
      <c r="A30" s="9"/>
      <c r="B30" s="14" t="s">
        <v>145</v>
      </c>
      <c r="C30" s="32"/>
      <c r="D30" s="14" t="s">
        <v>161</v>
      </c>
      <c r="E30" s="32">
        <f t="shared" si="0"/>
        <v>0</v>
      </c>
      <c r="F30" s="97"/>
      <c r="G30" s="97"/>
      <c r="H30" s="97"/>
      <c r="I30" s="97"/>
      <c r="J30" s="23"/>
    </row>
    <row r="31" ht="22.9" customHeight="1" spans="1:10">
      <c r="A31" s="9"/>
      <c r="B31" s="14" t="s">
        <v>145</v>
      </c>
      <c r="C31" s="32"/>
      <c r="D31" s="14" t="s">
        <v>162</v>
      </c>
      <c r="E31" s="32">
        <f t="shared" si="0"/>
        <v>0</v>
      </c>
      <c r="F31" s="97"/>
      <c r="G31" s="97"/>
      <c r="H31" s="97"/>
      <c r="I31" s="97"/>
      <c r="J31" s="23"/>
    </row>
    <row r="32" ht="22.9" customHeight="1" spans="1:10">
      <c r="A32" s="9"/>
      <c r="B32" s="14" t="s">
        <v>145</v>
      </c>
      <c r="C32" s="32"/>
      <c r="D32" s="14" t="s">
        <v>163</v>
      </c>
      <c r="E32" s="32">
        <f t="shared" si="0"/>
        <v>0</v>
      </c>
      <c r="F32" s="97"/>
      <c r="G32" s="97"/>
      <c r="H32" s="97"/>
      <c r="I32" s="97"/>
      <c r="J32" s="23"/>
    </row>
    <row r="33" ht="22.9" customHeight="1" spans="1:10">
      <c r="A33" s="21"/>
      <c r="B33" s="14" t="s">
        <v>145</v>
      </c>
      <c r="C33" s="32"/>
      <c r="D33" s="14" t="s">
        <v>164</v>
      </c>
      <c r="E33" s="32">
        <f t="shared" si="0"/>
        <v>0</v>
      </c>
      <c r="F33" s="97"/>
      <c r="G33" s="97"/>
      <c r="H33" s="97"/>
      <c r="I33" s="97"/>
      <c r="J33" s="103"/>
    </row>
    <row r="34" s="91" customFormat="1" ht="24.95" customHeight="1" spans="1:10">
      <c r="A34" s="98"/>
      <c r="B34" s="98"/>
      <c r="C34" s="99"/>
      <c r="D34" s="4"/>
      <c r="E34" s="99"/>
      <c r="F34" s="100"/>
      <c r="G34" s="100"/>
      <c r="H34" s="100"/>
      <c r="I34" s="100"/>
      <c r="J34" s="104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46"/>
  <sheetViews>
    <sheetView workbookViewId="0">
      <pane ySplit="6" topLeftCell="A8" activePane="bottomLeft" state="frozen"/>
      <selection/>
      <selection pane="bottomLeft" activeCell="F15" sqref="F15"/>
    </sheetView>
  </sheetViews>
  <sheetFormatPr defaultColWidth="10" defaultRowHeight="13.5"/>
  <cols>
    <col min="1" max="1" width="1.5" style="1" customWidth="1"/>
    <col min="2" max="3" width="6.125" style="1" customWidth="1"/>
    <col min="4" max="4" width="13.375" style="1" customWidth="1"/>
    <col min="5" max="5" width="41" style="1" customWidth="1"/>
    <col min="6" max="9" width="13.875" style="78" customWidth="1"/>
    <col min="10" max="10" width="10.25" style="78" customWidth="1"/>
    <col min="11" max="16" width="10.25" style="1" customWidth="1"/>
    <col min="17" max="18" width="11.375" style="1" customWidth="1"/>
    <col min="19" max="19" width="10.25" style="1" customWidth="1"/>
    <col min="20" max="20" width="11.375" style="1" customWidth="1"/>
    <col min="21" max="26" width="10.25" style="1" customWidth="1"/>
    <col min="27" max="28" width="11.375" style="1" customWidth="1"/>
    <col min="29" max="29" width="10.25" style="1" customWidth="1"/>
    <col min="30" max="30" width="11.375" style="1" customWidth="1"/>
    <col min="31" max="39" width="10.25" style="1" customWidth="1"/>
    <col min="40" max="40" width="11.375" style="1" customWidth="1"/>
    <col min="41" max="41" width="10.25" style="1" customWidth="1"/>
    <col min="42" max="42" width="11.375" style="1" customWidth="1"/>
    <col min="43" max="43" width="1.5" style="1" customWidth="1"/>
    <col min="44" max="45" width="9.75" style="1" customWidth="1"/>
    <col min="46" max="16384" width="10" style="1"/>
  </cols>
  <sheetData>
    <row r="1" ht="16.35" customHeight="1" spans="1:43">
      <c r="A1" s="3"/>
      <c r="B1" s="3"/>
      <c r="C1" s="3"/>
      <c r="E1" s="40"/>
      <c r="F1" s="79"/>
      <c r="G1" s="79"/>
      <c r="H1" s="79"/>
      <c r="I1" s="84"/>
      <c r="J1" s="84"/>
      <c r="K1" s="2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1" t="s">
        <v>165</v>
      </c>
      <c r="AQ1" s="44"/>
    </row>
    <row r="2" ht="22.9" customHeight="1" spans="1:43">
      <c r="A2" s="2"/>
      <c r="B2" s="6" t="s">
        <v>166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44"/>
    </row>
    <row r="3" ht="19.5" customHeight="1" spans="1:43">
      <c r="A3" s="7"/>
      <c r="B3" s="8" t="s">
        <v>5</v>
      </c>
      <c r="C3" s="8"/>
      <c r="D3" s="8"/>
      <c r="E3" s="8"/>
      <c r="G3" s="80"/>
      <c r="H3" s="20"/>
      <c r="I3" s="85"/>
      <c r="J3" s="85"/>
      <c r="K3" s="86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D3" s="87"/>
      <c r="AE3" s="87"/>
      <c r="AF3" s="87"/>
      <c r="AG3" s="87"/>
      <c r="AH3" s="87"/>
      <c r="AI3" s="87"/>
      <c r="AJ3" s="87"/>
      <c r="AK3" s="87"/>
      <c r="AL3" s="87"/>
      <c r="AM3" s="87"/>
      <c r="AN3" s="87"/>
      <c r="AO3" s="42" t="s">
        <v>6</v>
      </c>
      <c r="AP3" s="42"/>
      <c r="AQ3" s="44"/>
    </row>
    <row r="4" ht="24.4" customHeight="1" spans="1:43">
      <c r="A4" s="9"/>
      <c r="B4" s="10" t="s">
        <v>9</v>
      </c>
      <c r="C4" s="10"/>
      <c r="D4" s="10"/>
      <c r="E4" s="10"/>
      <c r="F4" s="10" t="s">
        <v>167</v>
      </c>
      <c r="G4" s="10" t="s">
        <v>168</v>
      </c>
      <c r="H4" s="10"/>
      <c r="I4" s="10"/>
      <c r="J4" s="10"/>
      <c r="K4" s="10"/>
      <c r="L4" s="10"/>
      <c r="M4" s="10"/>
      <c r="N4" s="10"/>
      <c r="O4" s="10"/>
      <c r="P4" s="10"/>
      <c r="Q4" s="10" t="s">
        <v>169</v>
      </c>
      <c r="R4" s="10"/>
      <c r="S4" s="10"/>
      <c r="T4" s="10"/>
      <c r="U4" s="10"/>
      <c r="V4" s="10"/>
      <c r="W4" s="10"/>
      <c r="X4" s="10"/>
      <c r="Y4" s="10"/>
      <c r="Z4" s="10"/>
      <c r="AA4" s="10" t="s">
        <v>170</v>
      </c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44"/>
    </row>
    <row r="5" ht="24.4" customHeight="1" spans="1:43">
      <c r="A5" s="9"/>
      <c r="B5" s="10" t="s">
        <v>82</v>
      </c>
      <c r="C5" s="10"/>
      <c r="D5" s="10" t="s">
        <v>70</v>
      </c>
      <c r="E5" s="10" t="s">
        <v>71</v>
      </c>
      <c r="F5" s="10"/>
      <c r="G5" s="10" t="s">
        <v>59</v>
      </c>
      <c r="H5" s="10" t="s">
        <v>171</v>
      </c>
      <c r="I5" s="10"/>
      <c r="J5" s="10"/>
      <c r="K5" s="10" t="s">
        <v>172</v>
      </c>
      <c r="L5" s="10"/>
      <c r="M5" s="10"/>
      <c r="N5" s="10" t="s">
        <v>173</v>
      </c>
      <c r="O5" s="10"/>
      <c r="P5" s="10"/>
      <c r="Q5" s="10" t="s">
        <v>59</v>
      </c>
      <c r="R5" s="10" t="s">
        <v>171</v>
      </c>
      <c r="S5" s="10"/>
      <c r="T5" s="10"/>
      <c r="U5" s="10" t="s">
        <v>172</v>
      </c>
      <c r="V5" s="10"/>
      <c r="W5" s="10"/>
      <c r="X5" s="10" t="s">
        <v>173</v>
      </c>
      <c r="Y5" s="10"/>
      <c r="Z5" s="10"/>
      <c r="AA5" s="10" t="s">
        <v>59</v>
      </c>
      <c r="AB5" s="10" t="s">
        <v>171</v>
      </c>
      <c r="AC5" s="10"/>
      <c r="AD5" s="10"/>
      <c r="AE5" s="10" t="s">
        <v>172</v>
      </c>
      <c r="AF5" s="10"/>
      <c r="AG5" s="10"/>
      <c r="AH5" s="10" t="s">
        <v>173</v>
      </c>
      <c r="AI5" s="10"/>
      <c r="AJ5" s="10"/>
      <c r="AK5" s="10" t="s">
        <v>174</v>
      </c>
      <c r="AL5" s="10"/>
      <c r="AM5" s="10"/>
      <c r="AN5" s="10" t="s">
        <v>129</v>
      </c>
      <c r="AO5" s="10"/>
      <c r="AP5" s="10"/>
      <c r="AQ5" s="44"/>
    </row>
    <row r="6" ht="24.4" customHeight="1" spans="1:43">
      <c r="A6" s="4"/>
      <c r="B6" s="10" t="s">
        <v>83</v>
      </c>
      <c r="C6" s="10" t="s">
        <v>84</v>
      </c>
      <c r="D6" s="10"/>
      <c r="E6" s="10"/>
      <c r="F6" s="10"/>
      <c r="G6" s="10"/>
      <c r="H6" s="10" t="s">
        <v>175</v>
      </c>
      <c r="I6" s="10" t="s">
        <v>78</v>
      </c>
      <c r="J6" s="10" t="s">
        <v>79</v>
      </c>
      <c r="K6" s="10" t="s">
        <v>175</v>
      </c>
      <c r="L6" s="10" t="s">
        <v>78</v>
      </c>
      <c r="M6" s="10" t="s">
        <v>79</v>
      </c>
      <c r="N6" s="10" t="s">
        <v>175</v>
      </c>
      <c r="O6" s="10" t="s">
        <v>78</v>
      </c>
      <c r="P6" s="10" t="s">
        <v>79</v>
      </c>
      <c r="Q6" s="10"/>
      <c r="R6" s="10" t="s">
        <v>175</v>
      </c>
      <c r="S6" s="10" t="s">
        <v>78</v>
      </c>
      <c r="T6" s="10" t="s">
        <v>79</v>
      </c>
      <c r="U6" s="10" t="s">
        <v>175</v>
      </c>
      <c r="V6" s="10" t="s">
        <v>78</v>
      </c>
      <c r="W6" s="10" t="s">
        <v>79</v>
      </c>
      <c r="X6" s="10" t="s">
        <v>175</v>
      </c>
      <c r="Y6" s="10" t="s">
        <v>78</v>
      </c>
      <c r="Z6" s="10" t="s">
        <v>79</v>
      </c>
      <c r="AA6" s="10"/>
      <c r="AB6" s="10" t="s">
        <v>175</v>
      </c>
      <c r="AC6" s="10" t="s">
        <v>78</v>
      </c>
      <c r="AD6" s="10" t="s">
        <v>79</v>
      </c>
      <c r="AE6" s="10" t="s">
        <v>175</v>
      </c>
      <c r="AF6" s="10" t="s">
        <v>78</v>
      </c>
      <c r="AG6" s="10" t="s">
        <v>79</v>
      </c>
      <c r="AH6" s="10" t="s">
        <v>175</v>
      </c>
      <c r="AI6" s="10" t="s">
        <v>78</v>
      </c>
      <c r="AJ6" s="10" t="s">
        <v>79</v>
      </c>
      <c r="AK6" s="10" t="s">
        <v>175</v>
      </c>
      <c r="AL6" s="10" t="s">
        <v>78</v>
      </c>
      <c r="AM6" s="10" t="s">
        <v>79</v>
      </c>
      <c r="AN6" s="10" t="s">
        <v>175</v>
      </c>
      <c r="AO6" s="10" t="s">
        <v>78</v>
      </c>
      <c r="AP6" s="10" t="s">
        <v>79</v>
      </c>
      <c r="AQ6" s="44"/>
    </row>
    <row r="7" ht="26" customHeight="1" spans="1:43">
      <c r="A7" s="9"/>
      <c r="B7" s="10"/>
      <c r="C7" s="10"/>
      <c r="D7" s="10"/>
      <c r="E7" s="10" t="s">
        <v>72</v>
      </c>
      <c r="F7" s="31">
        <f>F9</f>
        <v>1693.37</v>
      </c>
      <c r="G7" s="31">
        <f>H7</f>
        <v>1693.37</v>
      </c>
      <c r="H7" s="31">
        <f>I7+J7</f>
        <v>1693.37</v>
      </c>
      <c r="I7" s="31">
        <f>I10+I22+I38</f>
        <v>1522.81</v>
      </c>
      <c r="J7" s="31">
        <f>J10+J22+J38</f>
        <v>170.56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44"/>
    </row>
    <row r="8" ht="26" customHeight="1" spans="1:43">
      <c r="A8" s="9"/>
      <c r="B8" s="65" t="s">
        <v>23</v>
      </c>
      <c r="C8" s="65" t="s">
        <v>23</v>
      </c>
      <c r="D8" s="81" t="s">
        <v>73</v>
      </c>
      <c r="E8" s="81" t="s">
        <v>176</v>
      </c>
      <c r="F8" s="32"/>
      <c r="G8" s="31">
        <f>H8</f>
        <v>0</v>
      </c>
      <c r="H8" s="31">
        <f>I8+J8</f>
        <v>0</v>
      </c>
      <c r="I8" s="32"/>
      <c r="J8" s="32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44"/>
    </row>
    <row r="9" s="78" customFormat="1" ht="26" customHeight="1" spans="1:43">
      <c r="A9" s="82"/>
      <c r="B9" s="63"/>
      <c r="C9" s="64"/>
      <c r="D9" s="65"/>
      <c r="E9" s="66" t="s">
        <v>177</v>
      </c>
      <c r="F9" s="32">
        <f>G9</f>
        <v>1693.37</v>
      </c>
      <c r="G9" s="32">
        <f>H9</f>
        <v>1693.37</v>
      </c>
      <c r="H9" s="32">
        <f>I9+J9</f>
        <v>1693.37</v>
      </c>
      <c r="I9" s="34">
        <v>1522.81</v>
      </c>
      <c r="J9" s="34">
        <v>170.56</v>
      </c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90"/>
    </row>
    <row r="10" s="78" customFormat="1" ht="26" customHeight="1" spans="2:42">
      <c r="B10" s="68"/>
      <c r="C10" s="67"/>
      <c r="D10" s="65"/>
      <c r="E10" s="66" t="s">
        <v>178</v>
      </c>
      <c r="F10" s="32">
        <f>G10</f>
        <v>939.62</v>
      </c>
      <c r="G10" s="32">
        <f t="shared" ref="G8:G24" si="0">H10</f>
        <v>939.62</v>
      </c>
      <c r="H10" s="32">
        <f>I10+J10</f>
        <v>939.62</v>
      </c>
      <c r="I10" s="34">
        <v>939.62</v>
      </c>
      <c r="J10" s="34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</row>
    <row r="11" s="78" customFormat="1" ht="26" customHeight="1" spans="2:42">
      <c r="B11" s="68"/>
      <c r="C11" s="67"/>
      <c r="D11" s="65"/>
      <c r="E11" s="66" t="s">
        <v>179</v>
      </c>
      <c r="F11" s="32">
        <f t="shared" ref="F11:F44" si="1">G11</f>
        <v>267.47</v>
      </c>
      <c r="G11" s="32">
        <f t="shared" si="0"/>
        <v>267.47</v>
      </c>
      <c r="H11" s="32">
        <f t="shared" ref="H8:H24" si="2">I11+J11</f>
        <v>267.47</v>
      </c>
      <c r="I11" s="34">
        <v>267.47</v>
      </c>
      <c r="J11" s="34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</row>
    <row r="12" s="78" customFormat="1" ht="26" customHeight="1" spans="2:42">
      <c r="B12" s="68"/>
      <c r="C12" s="67"/>
      <c r="D12" s="65"/>
      <c r="E12" s="66" t="s">
        <v>180</v>
      </c>
      <c r="F12" s="32">
        <f t="shared" si="1"/>
        <v>195.04</v>
      </c>
      <c r="G12" s="32">
        <f t="shared" si="0"/>
        <v>195.04</v>
      </c>
      <c r="H12" s="32">
        <f t="shared" si="2"/>
        <v>195.04</v>
      </c>
      <c r="I12" s="34">
        <v>195.04</v>
      </c>
      <c r="J12" s="34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</row>
    <row r="13" s="78" customFormat="1" ht="26" customHeight="1" spans="2:42">
      <c r="B13" s="68"/>
      <c r="C13" s="67"/>
      <c r="D13" s="65"/>
      <c r="E13" s="66" t="s">
        <v>181</v>
      </c>
      <c r="F13" s="32">
        <f t="shared" si="1"/>
        <v>20.85</v>
      </c>
      <c r="G13" s="32">
        <f t="shared" si="0"/>
        <v>20.85</v>
      </c>
      <c r="H13" s="32">
        <f t="shared" si="2"/>
        <v>20.85</v>
      </c>
      <c r="I13" s="34">
        <v>20.85</v>
      </c>
      <c r="J13" s="34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</row>
    <row r="14" s="78" customFormat="1" ht="26" customHeight="1" spans="2:42">
      <c r="B14" s="68"/>
      <c r="C14" s="67"/>
      <c r="D14" s="65"/>
      <c r="E14" s="66" t="s">
        <v>182</v>
      </c>
      <c r="F14" s="32">
        <f t="shared" si="1"/>
        <v>85.5</v>
      </c>
      <c r="G14" s="32">
        <f t="shared" si="0"/>
        <v>85.5</v>
      </c>
      <c r="H14" s="32">
        <f t="shared" si="2"/>
        <v>85.5</v>
      </c>
      <c r="I14" s="34">
        <v>85.5</v>
      </c>
      <c r="J14" s="34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</row>
    <row r="15" s="78" customFormat="1" ht="26" customHeight="1" spans="2:42">
      <c r="B15" s="68"/>
      <c r="C15" s="67"/>
      <c r="D15" s="65"/>
      <c r="E15" s="66" t="s">
        <v>183</v>
      </c>
      <c r="F15" s="32">
        <f t="shared" si="1"/>
        <v>89.77</v>
      </c>
      <c r="G15" s="32">
        <f t="shared" si="0"/>
        <v>89.77</v>
      </c>
      <c r="H15" s="32">
        <f t="shared" si="2"/>
        <v>89.77</v>
      </c>
      <c r="I15" s="34">
        <v>89.77</v>
      </c>
      <c r="J15" s="34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</row>
    <row r="16" s="78" customFormat="1" ht="26" customHeight="1" spans="2:42">
      <c r="B16" s="68"/>
      <c r="C16" s="67"/>
      <c r="D16" s="65"/>
      <c r="E16" s="66" t="s">
        <v>184</v>
      </c>
      <c r="F16" s="32">
        <f t="shared" si="1"/>
        <v>73.79</v>
      </c>
      <c r="G16" s="32">
        <f t="shared" si="0"/>
        <v>73.79</v>
      </c>
      <c r="H16" s="32">
        <f t="shared" si="2"/>
        <v>73.79</v>
      </c>
      <c r="I16" s="34">
        <v>73.79</v>
      </c>
      <c r="J16" s="34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</row>
    <row r="17" s="78" customFormat="1" ht="26" customHeight="1" spans="2:42">
      <c r="B17" s="68"/>
      <c r="C17" s="67"/>
      <c r="D17" s="65"/>
      <c r="E17" s="66" t="s">
        <v>185</v>
      </c>
      <c r="F17" s="32">
        <f t="shared" si="1"/>
        <v>3.2</v>
      </c>
      <c r="G17" s="32">
        <f t="shared" si="0"/>
        <v>3.2</v>
      </c>
      <c r="H17" s="32">
        <f t="shared" si="2"/>
        <v>3.2</v>
      </c>
      <c r="I17" s="34">
        <v>3.2</v>
      </c>
      <c r="J17" s="34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</row>
    <row r="18" s="78" customFormat="1" ht="26" customHeight="1" spans="2:42">
      <c r="B18" s="68"/>
      <c r="C18" s="67"/>
      <c r="D18" s="65"/>
      <c r="E18" s="66" t="s">
        <v>186</v>
      </c>
      <c r="F18" s="32">
        <f t="shared" si="1"/>
        <v>3.49</v>
      </c>
      <c r="G18" s="32">
        <f t="shared" si="0"/>
        <v>3.49</v>
      </c>
      <c r="H18" s="32">
        <f t="shared" si="2"/>
        <v>3.49</v>
      </c>
      <c r="I18" s="34">
        <v>3.49</v>
      </c>
      <c r="J18" s="34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</row>
    <row r="19" s="78" customFormat="1" ht="26" customHeight="1" spans="2:42">
      <c r="B19" s="68"/>
      <c r="C19" s="67"/>
      <c r="D19" s="65"/>
      <c r="E19" s="66" t="s">
        <v>187</v>
      </c>
      <c r="F19" s="32">
        <f t="shared" si="1"/>
        <v>127.15</v>
      </c>
      <c r="G19" s="32">
        <f t="shared" si="0"/>
        <v>127.15</v>
      </c>
      <c r="H19" s="32">
        <f t="shared" si="2"/>
        <v>127.15</v>
      </c>
      <c r="I19" s="34">
        <v>127.15</v>
      </c>
      <c r="J19" s="34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</row>
    <row r="20" s="78" customFormat="1" ht="26" customHeight="1" spans="2:42">
      <c r="B20" s="68"/>
      <c r="C20" s="67"/>
      <c r="D20" s="65"/>
      <c r="E20" s="66" t="s">
        <v>188</v>
      </c>
      <c r="F20" s="32">
        <f t="shared" si="1"/>
        <v>2.32</v>
      </c>
      <c r="G20" s="32">
        <f t="shared" si="0"/>
        <v>2.32</v>
      </c>
      <c r="H20" s="32">
        <f t="shared" si="2"/>
        <v>2.32</v>
      </c>
      <c r="I20" s="34">
        <v>2.32</v>
      </c>
      <c r="J20" s="34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</row>
    <row r="21" s="78" customFormat="1" ht="26" customHeight="1" spans="2:42">
      <c r="B21" s="68"/>
      <c r="C21" s="67"/>
      <c r="D21" s="65"/>
      <c r="E21" s="66" t="s">
        <v>189</v>
      </c>
      <c r="F21" s="32">
        <f t="shared" si="1"/>
        <v>71.34</v>
      </c>
      <c r="G21" s="32">
        <f t="shared" si="0"/>
        <v>71.34</v>
      </c>
      <c r="H21" s="32">
        <f t="shared" si="2"/>
        <v>71.34</v>
      </c>
      <c r="I21" s="34">
        <v>71.34</v>
      </c>
      <c r="J21" s="34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</row>
    <row r="22" s="78" customFormat="1" ht="26" customHeight="1" spans="2:42">
      <c r="B22" s="68"/>
      <c r="C22" s="67"/>
      <c r="D22" s="65"/>
      <c r="E22" s="66" t="s">
        <v>190</v>
      </c>
      <c r="F22" s="32">
        <f t="shared" si="1"/>
        <v>205.26</v>
      </c>
      <c r="G22" s="32">
        <f t="shared" si="0"/>
        <v>205.26</v>
      </c>
      <c r="H22" s="32">
        <f t="shared" si="2"/>
        <v>205.26</v>
      </c>
      <c r="I22" s="34">
        <v>179.06</v>
      </c>
      <c r="J22" s="34">
        <v>26.2</v>
      </c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</row>
    <row r="23" s="78" customFormat="1" ht="26" customHeight="1" spans="2:42">
      <c r="B23" s="68"/>
      <c r="C23" s="67"/>
      <c r="D23" s="65"/>
      <c r="E23" s="66" t="s">
        <v>191</v>
      </c>
      <c r="F23" s="32">
        <f t="shared" si="1"/>
        <v>64.95</v>
      </c>
      <c r="G23" s="32">
        <f t="shared" si="0"/>
        <v>64.95</v>
      </c>
      <c r="H23" s="32">
        <f t="shared" si="2"/>
        <v>64.95</v>
      </c>
      <c r="I23" s="34">
        <v>60.9</v>
      </c>
      <c r="J23" s="34">
        <v>4.05</v>
      </c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</row>
    <row r="24" s="78" customFormat="1" ht="26" customHeight="1" spans="2:42">
      <c r="B24" s="68"/>
      <c r="C24" s="67"/>
      <c r="D24" s="65"/>
      <c r="E24" s="66" t="s">
        <v>192</v>
      </c>
      <c r="F24" s="32">
        <f t="shared" si="1"/>
        <v>2.76</v>
      </c>
      <c r="G24" s="32">
        <f t="shared" si="0"/>
        <v>2.76</v>
      </c>
      <c r="H24" s="32">
        <f t="shared" si="2"/>
        <v>2.76</v>
      </c>
      <c r="I24" s="34">
        <v>2.76</v>
      </c>
      <c r="J24" s="34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</row>
    <row r="25" s="1" customFormat="1" ht="26" customHeight="1" spans="2:42">
      <c r="B25" s="83"/>
      <c r="C25" s="83"/>
      <c r="D25" s="83"/>
      <c r="E25" s="66" t="s">
        <v>193</v>
      </c>
      <c r="F25" s="32">
        <f t="shared" si="1"/>
        <v>4.14</v>
      </c>
      <c r="G25" s="32">
        <f t="shared" ref="G25:G44" si="3">H25</f>
        <v>4.14</v>
      </c>
      <c r="H25" s="32">
        <f t="shared" ref="H25:H44" si="4">I25+J25</f>
        <v>4.14</v>
      </c>
      <c r="I25" s="34">
        <v>4.14</v>
      </c>
      <c r="J25" s="34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</row>
    <row r="26" s="1" customFormat="1" ht="26" customHeight="1" spans="2:42">
      <c r="B26" s="83"/>
      <c r="C26" s="83"/>
      <c r="D26" s="83"/>
      <c r="E26" s="66" t="s">
        <v>194</v>
      </c>
      <c r="F26" s="32">
        <f t="shared" si="1"/>
        <v>5</v>
      </c>
      <c r="G26" s="32">
        <f t="shared" si="3"/>
        <v>5</v>
      </c>
      <c r="H26" s="32">
        <f t="shared" si="4"/>
        <v>5</v>
      </c>
      <c r="I26" s="34">
        <v>5</v>
      </c>
      <c r="J26" s="34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</row>
    <row r="27" s="1" customFormat="1" ht="26" customHeight="1" spans="2:42">
      <c r="B27" s="83"/>
      <c r="C27" s="83"/>
      <c r="D27" s="83"/>
      <c r="E27" s="66" t="s">
        <v>195</v>
      </c>
      <c r="F27" s="32">
        <f t="shared" si="1"/>
        <v>27.6</v>
      </c>
      <c r="G27" s="32">
        <f t="shared" si="3"/>
        <v>27.6</v>
      </c>
      <c r="H27" s="32">
        <f t="shared" si="4"/>
        <v>27.6</v>
      </c>
      <c r="I27" s="34">
        <v>27.6</v>
      </c>
      <c r="J27" s="34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</row>
    <row r="28" s="1" customFormat="1" ht="26" customHeight="1" spans="2:42">
      <c r="B28" s="83"/>
      <c r="C28" s="83"/>
      <c r="D28" s="83"/>
      <c r="E28" s="66" t="s">
        <v>196</v>
      </c>
      <c r="F28" s="32">
        <f t="shared" si="1"/>
        <v>0.12</v>
      </c>
      <c r="G28" s="32">
        <f t="shared" si="3"/>
        <v>0.12</v>
      </c>
      <c r="H28" s="32">
        <f t="shared" si="4"/>
        <v>0.12</v>
      </c>
      <c r="I28" s="34">
        <v>0.12</v>
      </c>
      <c r="J28" s="34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/>
      <c r="AP28" s="83"/>
    </row>
    <row r="29" s="1" customFormat="1" ht="26" customHeight="1" spans="2:42">
      <c r="B29" s="83"/>
      <c r="C29" s="83"/>
      <c r="D29" s="83"/>
      <c r="E29" s="66" t="s">
        <v>197</v>
      </c>
      <c r="F29" s="32">
        <f t="shared" si="1"/>
        <v>13.38</v>
      </c>
      <c r="G29" s="32">
        <f t="shared" si="3"/>
        <v>13.38</v>
      </c>
      <c r="H29" s="32">
        <f t="shared" si="4"/>
        <v>13.38</v>
      </c>
      <c r="I29" s="34">
        <v>9.22</v>
      </c>
      <c r="J29" s="34">
        <v>4.16</v>
      </c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</row>
    <row r="30" s="1" customFormat="1" ht="26" customHeight="1" spans="2:42">
      <c r="B30" s="83"/>
      <c r="C30" s="83"/>
      <c r="D30" s="83"/>
      <c r="E30" s="66" t="s">
        <v>198</v>
      </c>
      <c r="F30" s="32">
        <f t="shared" si="1"/>
        <v>1</v>
      </c>
      <c r="G30" s="32">
        <f t="shared" si="3"/>
        <v>1</v>
      </c>
      <c r="H30" s="32">
        <f t="shared" si="4"/>
        <v>1</v>
      </c>
      <c r="I30" s="34">
        <v>1</v>
      </c>
      <c r="J30" s="34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</row>
    <row r="31" s="1" customFormat="1" ht="26" customHeight="1" spans="2:42">
      <c r="B31" s="83"/>
      <c r="C31" s="83"/>
      <c r="D31" s="83"/>
      <c r="E31" s="66" t="s">
        <v>199</v>
      </c>
      <c r="F31" s="32">
        <f t="shared" si="1"/>
        <v>0.98</v>
      </c>
      <c r="G31" s="32">
        <f t="shared" si="3"/>
        <v>0.98</v>
      </c>
      <c r="H31" s="32">
        <f t="shared" si="4"/>
        <v>0.98</v>
      </c>
      <c r="I31" s="34">
        <v>0.98</v>
      </c>
      <c r="J31" s="34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</row>
    <row r="32" s="1" customFormat="1" ht="26" customHeight="1" spans="2:42">
      <c r="B32" s="83"/>
      <c r="C32" s="83"/>
      <c r="D32" s="83"/>
      <c r="E32" s="66" t="s">
        <v>200</v>
      </c>
      <c r="F32" s="32">
        <f t="shared" si="1"/>
        <v>3</v>
      </c>
      <c r="G32" s="32">
        <f t="shared" si="3"/>
        <v>3</v>
      </c>
      <c r="H32" s="32">
        <f t="shared" si="4"/>
        <v>3</v>
      </c>
      <c r="I32" s="34">
        <v>3</v>
      </c>
      <c r="J32" s="34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</row>
    <row r="33" s="1" customFormat="1" ht="26" customHeight="1" spans="2:42">
      <c r="B33" s="83"/>
      <c r="C33" s="83"/>
      <c r="D33" s="83"/>
      <c r="E33" s="66" t="s">
        <v>201</v>
      </c>
      <c r="F33" s="32">
        <f t="shared" si="1"/>
        <v>11.22</v>
      </c>
      <c r="G33" s="32">
        <f t="shared" si="3"/>
        <v>11.22</v>
      </c>
      <c r="H33" s="32">
        <f t="shared" si="4"/>
        <v>11.22</v>
      </c>
      <c r="I33" s="34">
        <v>11.22</v>
      </c>
      <c r="J33" s="34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</row>
    <row r="34" s="1" customFormat="1" ht="26" customHeight="1" spans="2:42">
      <c r="B34" s="83"/>
      <c r="C34" s="83"/>
      <c r="D34" s="83"/>
      <c r="E34" s="66" t="s">
        <v>202</v>
      </c>
      <c r="F34" s="32">
        <f t="shared" si="1"/>
        <v>7.79</v>
      </c>
      <c r="G34" s="32">
        <f t="shared" si="3"/>
        <v>7.79</v>
      </c>
      <c r="H34" s="32">
        <f t="shared" si="4"/>
        <v>7.79</v>
      </c>
      <c r="I34" s="34">
        <v>7.79</v>
      </c>
      <c r="J34" s="34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</row>
    <row r="35" s="1" customFormat="1" ht="26" customHeight="1" spans="2:42">
      <c r="B35" s="83"/>
      <c r="C35" s="83"/>
      <c r="D35" s="83"/>
      <c r="E35" s="66" t="s">
        <v>203</v>
      </c>
      <c r="F35" s="32">
        <f t="shared" si="1"/>
        <v>8.4</v>
      </c>
      <c r="G35" s="32">
        <f t="shared" si="3"/>
        <v>8.4</v>
      </c>
      <c r="H35" s="32">
        <f t="shared" si="4"/>
        <v>8.4</v>
      </c>
      <c r="I35" s="34">
        <v>8.4</v>
      </c>
      <c r="J35" s="34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</row>
    <row r="36" s="1" customFormat="1" ht="26" customHeight="1" spans="2:42">
      <c r="B36" s="83"/>
      <c r="C36" s="83"/>
      <c r="D36" s="83"/>
      <c r="E36" s="66" t="s">
        <v>204</v>
      </c>
      <c r="F36" s="32">
        <f t="shared" si="1"/>
        <v>33.12</v>
      </c>
      <c r="G36" s="32">
        <f t="shared" si="3"/>
        <v>33.12</v>
      </c>
      <c r="H36" s="32">
        <f t="shared" si="4"/>
        <v>33.12</v>
      </c>
      <c r="I36" s="34">
        <v>33.12</v>
      </c>
      <c r="J36" s="34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</row>
    <row r="37" s="1" customFormat="1" ht="26" customHeight="1" spans="2:42">
      <c r="B37" s="83"/>
      <c r="C37" s="83"/>
      <c r="D37" s="83"/>
      <c r="E37" s="66" t="s">
        <v>205</v>
      </c>
      <c r="F37" s="32">
        <f t="shared" si="1"/>
        <v>21.79</v>
      </c>
      <c r="G37" s="32">
        <f t="shared" si="3"/>
        <v>21.79</v>
      </c>
      <c r="H37" s="32">
        <f t="shared" si="4"/>
        <v>21.79</v>
      </c>
      <c r="I37" s="34">
        <v>3.8</v>
      </c>
      <c r="J37" s="34">
        <v>17.99</v>
      </c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</row>
    <row r="38" s="1" customFormat="1" ht="26" customHeight="1" spans="2:42">
      <c r="B38" s="83"/>
      <c r="C38" s="83"/>
      <c r="D38" s="83"/>
      <c r="E38" s="66" t="s">
        <v>206</v>
      </c>
      <c r="F38" s="32">
        <f t="shared" si="1"/>
        <v>548.49</v>
      </c>
      <c r="G38" s="32">
        <f t="shared" si="3"/>
        <v>548.49</v>
      </c>
      <c r="H38" s="32">
        <f t="shared" si="4"/>
        <v>548.49</v>
      </c>
      <c r="I38" s="34">
        <v>404.13</v>
      </c>
      <c r="J38" s="34">
        <v>144.36</v>
      </c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</row>
    <row r="39" s="1" customFormat="1" ht="26" customHeight="1" spans="2:42">
      <c r="B39" s="83"/>
      <c r="C39" s="83"/>
      <c r="D39" s="83"/>
      <c r="E39" s="66" t="s">
        <v>207</v>
      </c>
      <c r="F39" s="32">
        <f t="shared" si="1"/>
        <v>2.24</v>
      </c>
      <c r="G39" s="32">
        <f t="shared" si="3"/>
        <v>2.24</v>
      </c>
      <c r="H39" s="32">
        <f t="shared" si="4"/>
        <v>2.24</v>
      </c>
      <c r="I39" s="34">
        <v>2.24</v>
      </c>
      <c r="J39" s="34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83"/>
      <c r="AG39" s="83"/>
      <c r="AH39" s="83"/>
      <c r="AI39" s="83"/>
      <c r="AJ39" s="83"/>
      <c r="AK39" s="83"/>
      <c r="AL39" s="83"/>
      <c r="AM39" s="83"/>
      <c r="AN39" s="83"/>
      <c r="AO39" s="83"/>
      <c r="AP39" s="83"/>
    </row>
    <row r="40" s="1" customFormat="1" ht="26" customHeight="1" spans="2:42">
      <c r="B40" s="83"/>
      <c r="C40" s="83"/>
      <c r="D40" s="83"/>
      <c r="E40" s="66" t="s">
        <v>208</v>
      </c>
      <c r="F40" s="32">
        <f t="shared" si="1"/>
        <v>7.16</v>
      </c>
      <c r="G40" s="32">
        <f t="shared" si="3"/>
        <v>7.16</v>
      </c>
      <c r="H40" s="32">
        <f t="shared" si="4"/>
        <v>7.16</v>
      </c>
      <c r="I40" s="34">
        <v>7.16</v>
      </c>
      <c r="J40" s="34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  <c r="AE40" s="83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</row>
    <row r="41" s="1" customFormat="1" ht="26" customHeight="1" spans="2:42">
      <c r="B41" s="83"/>
      <c r="C41" s="83"/>
      <c r="D41" s="83"/>
      <c r="E41" s="66" t="s">
        <v>209</v>
      </c>
      <c r="F41" s="32">
        <f t="shared" si="1"/>
        <v>455.61</v>
      </c>
      <c r="G41" s="32">
        <f t="shared" si="3"/>
        <v>455.61</v>
      </c>
      <c r="H41" s="32">
        <f t="shared" si="4"/>
        <v>455.61</v>
      </c>
      <c r="I41" s="34">
        <v>391.6</v>
      </c>
      <c r="J41" s="34">
        <v>64.01</v>
      </c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</row>
    <row r="42" s="1" customFormat="1" ht="26" customHeight="1" spans="2:42">
      <c r="B42" s="83"/>
      <c r="C42" s="83"/>
      <c r="D42" s="83"/>
      <c r="E42" s="66" t="s">
        <v>210</v>
      </c>
      <c r="F42" s="32">
        <f t="shared" si="1"/>
        <v>80.35</v>
      </c>
      <c r="G42" s="32">
        <f t="shared" si="3"/>
        <v>80.35</v>
      </c>
      <c r="H42" s="32">
        <f t="shared" si="4"/>
        <v>80.35</v>
      </c>
      <c r="I42" s="34"/>
      <c r="J42" s="34">
        <v>80.35</v>
      </c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  <c r="AE42" s="83"/>
      <c r="AF42" s="83"/>
      <c r="AG42" s="83"/>
      <c r="AH42" s="83"/>
      <c r="AI42" s="83"/>
      <c r="AJ42" s="83"/>
      <c r="AK42" s="83"/>
      <c r="AL42" s="83"/>
      <c r="AM42" s="83"/>
      <c r="AN42" s="83"/>
      <c r="AO42" s="83"/>
      <c r="AP42" s="83"/>
    </row>
    <row r="43" s="1" customFormat="1" ht="26" customHeight="1" spans="2:42">
      <c r="B43" s="83"/>
      <c r="C43" s="83"/>
      <c r="D43" s="83"/>
      <c r="E43" s="66" t="s">
        <v>211</v>
      </c>
      <c r="F43" s="32">
        <f t="shared" si="1"/>
        <v>3.04</v>
      </c>
      <c r="G43" s="32">
        <f t="shared" si="3"/>
        <v>3.04</v>
      </c>
      <c r="H43" s="32">
        <f t="shared" si="4"/>
        <v>3.04</v>
      </c>
      <c r="I43" s="34">
        <v>3.04</v>
      </c>
      <c r="J43" s="34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</row>
    <row r="44" s="1" customFormat="1" ht="26" customHeight="1" spans="2:42">
      <c r="B44" s="83"/>
      <c r="C44" s="83"/>
      <c r="D44" s="83"/>
      <c r="E44" s="66" t="s">
        <v>212</v>
      </c>
      <c r="F44" s="32">
        <f t="shared" si="1"/>
        <v>0.09</v>
      </c>
      <c r="G44" s="32">
        <f t="shared" si="3"/>
        <v>0.09</v>
      </c>
      <c r="H44" s="32">
        <f t="shared" si="4"/>
        <v>0.09</v>
      </c>
      <c r="I44" s="34">
        <v>0.09</v>
      </c>
      <c r="J44" s="34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</row>
    <row r="45" spans="9:10">
      <c r="I45" s="88"/>
      <c r="J45" s="88"/>
    </row>
    <row r="46" spans="9:10">
      <c r="I46" s="89"/>
      <c r="J46" s="89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1.5" style="45" customWidth="1"/>
    <col min="2" max="4" width="6.125" style="45" customWidth="1"/>
    <col min="5" max="5" width="16.875" style="45" customWidth="1"/>
    <col min="6" max="6" width="41" style="45" customWidth="1"/>
    <col min="7" max="9" width="16.375" style="45" customWidth="1"/>
    <col min="10" max="10" width="1.5" style="45" customWidth="1"/>
    <col min="11" max="12" width="9.75" style="45" customWidth="1"/>
    <col min="13" max="16384" width="10" style="45"/>
  </cols>
  <sheetData>
    <row r="1" ht="16.35" customHeight="1" spans="1:10">
      <c r="A1" s="46"/>
      <c r="B1" s="47"/>
      <c r="C1" s="47"/>
      <c r="D1" s="47"/>
      <c r="E1" s="48"/>
      <c r="F1" s="48"/>
      <c r="G1" s="49" t="s">
        <v>213</v>
      </c>
      <c r="H1" s="49"/>
      <c r="I1" s="49"/>
      <c r="J1" s="72"/>
    </row>
    <row r="2" ht="22.9" customHeight="1" spans="1:10">
      <c r="A2" s="46"/>
      <c r="B2" s="50" t="s">
        <v>214</v>
      </c>
      <c r="C2" s="50"/>
      <c r="D2" s="50"/>
      <c r="E2" s="50"/>
      <c r="F2" s="50"/>
      <c r="G2" s="50"/>
      <c r="H2" s="50"/>
      <c r="I2" s="50"/>
      <c r="J2" s="72" t="s">
        <v>3</v>
      </c>
    </row>
    <row r="3" ht="19.5" customHeight="1" spans="1:10">
      <c r="A3" s="51"/>
      <c r="B3" s="52" t="s">
        <v>215</v>
      </c>
      <c r="C3" s="52"/>
      <c r="D3" s="52"/>
      <c r="E3" s="52"/>
      <c r="F3" s="52"/>
      <c r="G3" s="51"/>
      <c r="H3" s="53"/>
      <c r="I3" s="73" t="s">
        <v>6</v>
      </c>
      <c r="J3" s="72"/>
    </row>
    <row r="4" ht="24.4" customHeight="1" spans="1:10">
      <c r="A4" s="54"/>
      <c r="B4" s="55" t="s">
        <v>9</v>
      </c>
      <c r="C4" s="55"/>
      <c r="D4" s="55"/>
      <c r="E4" s="55"/>
      <c r="F4" s="55"/>
      <c r="G4" s="55" t="s">
        <v>59</v>
      </c>
      <c r="H4" s="56" t="s">
        <v>216</v>
      </c>
      <c r="I4" s="56" t="s">
        <v>170</v>
      </c>
      <c r="J4" s="74"/>
    </row>
    <row r="5" ht="24.4" customHeight="1" spans="1:10">
      <c r="A5" s="54"/>
      <c r="B5" s="55" t="s">
        <v>82</v>
      </c>
      <c r="C5" s="55"/>
      <c r="D5" s="55"/>
      <c r="E5" s="55" t="s">
        <v>70</v>
      </c>
      <c r="F5" s="55" t="s">
        <v>71</v>
      </c>
      <c r="G5" s="55"/>
      <c r="H5" s="56"/>
      <c r="I5" s="56"/>
      <c r="J5" s="74"/>
    </row>
    <row r="6" ht="24.4" customHeight="1" spans="1:10">
      <c r="A6" s="57"/>
      <c r="B6" s="58" t="s">
        <v>83</v>
      </c>
      <c r="C6" s="58" t="s">
        <v>84</v>
      </c>
      <c r="D6" s="58" t="s">
        <v>85</v>
      </c>
      <c r="E6" s="58"/>
      <c r="F6" s="58"/>
      <c r="G6" s="58"/>
      <c r="H6" s="59"/>
      <c r="I6" s="59"/>
      <c r="J6" s="75"/>
    </row>
    <row r="7" ht="22.9" customHeight="1" spans="1:10">
      <c r="A7" s="60"/>
      <c r="B7" s="61"/>
      <c r="C7" s="61"/>
      <c r="D7" s="61"/>
      <c r="E7" s="61"/>
      <c r="F7" s="61" t="s">
        <v>72</v>
      </c>
      <c r="G7" s="62">
        <f>SUM(H7:I7)</f>
        <v>1693.37</v>
      </c>
      <c r="H7" s="62">
        <f>SUM(H8:H33)</f>
        <v>1693.37</v>
      </c>
      <c r="I7" s="62">
        <f>SUM(I8:I33)</f>
        <v>0</v>
      </c>
      <c r="J7" s="76"/>
    </row>
    <row r="8" ht="26" customHeight="1" spans="1:10">
      <c r="A8" s="57"/>
      <c r="B8" s="63">
        <v>201</v>
      </c>
      <c r="C8" s="64" t="s">
        <v>87</v>
      </c>
      <c r="D8" s="64" t="s">
        <v>87</v>
      </c>
      <c r="E8" s="65">
        <v>800021</v>
      </c>
      <c r="F8" s="66" t="s">
        <v>88</v>
      </c>
      <c r="G8" s="34">
        <f>SUM(H8:I8)</f>
        <v>12.68</v>
      </c>
      <c r="H8" s="34">
        <v>12.68</v>
      </c>
      <c r="I8" s="34"/>
      <c r="J8" s="72"/>
    </row>
    <row r="9" ht="26" customHeight="1" spans="1:10">
      <c r="A9" s="57"/>
      <c r="B9" s="63">
        <v>201</v>
      </c>
      <c r="C9" s="67" t="s">
        <v>87</v>
      </c>
      <c r="D9" s="67" t="s">
        <v>89</v>
      </c>
      <c r="E9" s="65">
        <v>800021</v>
      </c>
      <c r="F9" s="66" t="s">
        <v>90</v>
      </c>
      <c r="G9" s="34">
        <f t="shared" ref="G9:G33" si="0">SUM(H9:I9)</f>
        <v>4.16</v>
      </c>
      <c r="H9" s="34">
        <v>4.16</v>
      </c>
      <c r="I9" s="34"/>
      <c r="J9" s="72"/>
    </row>
    <row r="10" ht="26" customHeight="1" spans="1:10">
      <c r="A10" s="57"/>
      <c r="B10" s="68">
        <v>201</v>
      </c>
      <c r="C10" s="67" t="s">
        <v>91</v>
      </c>
      <c r="D10" s="67" t="s">
        <v>87</v>
      </c>
      <c r="E10" s="65">
        <v>800021</v>
      </c>
      <c r="F10" s="66" t="s">
        <v>88</v>
      </c>
      <c r="G10" s="34">
        <f t="shared" si="0"/>
        <v>377.95</v>
      </c>
      <c r="H10" s="38">
        <v>377.95</v>
      </c>
      <c r="I10" s="38"/>
      <c r="J10" s="75"/>
    </row>
    <row r="11" ht="26" customHeight="1" spans="1:10">
      <c r="A11" s="57"/>
      <c r="B11" s="68">
        <v>201</v>
      </c>
      <c r="C11" s="67" t="s">
        <v>91</v>
      </c>
      <c r="D11" s="67" t="s">
        <v>92</v>
      </c>
      <c r="E11" s="65">
        <v>800021</v>
      </c>
      <c r="F11" s="66" t="s">
        <v>93</v>
      </c>
      <c r="G11" s="34">
        <f t="shared" si="0"/>
        <v>4.28</v>
      </c>
      <c r="H11" s="38">
        <v>4.28</v>
      </c>
      <c r="I11" s="38"/>
      <c r="J11" s="75"/>
    </row>
    <row r="12" ht="26" customHeight="1" spans="1:10">
      <c r="A12" s="57"/>
      <c r="B12" s="68">
        <v>201</v>
      </c>
      <c r="C12" s="67" t="s">
        <v>91</v>
      </c>
      <c r="D12" s="67" t="s">
        <v>94</v>
      </c>
      <c r="E12" s="65">
        <v>800021</v>
      </c>
      <c r="F12" s="66" t="s">
        <v>95</v>
      </c>
      <c r="G12" s="34">
        <f t="shared" si="0"/>
        <v>39.08</v>
      </c>
      <c r="H12" s="38">
        <v>39.08</v>
      </c>
      <c r="I12" s="38"/>
      <c r="J12" s="75"/>
    </row>
    <row r="13" ht="26" customHeight="1" spans="1:10">
      <c r="A13" s="57"/>
      <c r="B13" s="68">
        <v>201</v>
      </c>
      <c r="C13" s="67" t="s">
        <v>96</v>
      </c>
      <c r="D13" s="67" t="s">
        <v>87</v>
      </c>
      <c r="E13" s="65">
        <v>800021</v>
      </c>
      <c r="F13" s="66" t="s">
        <v>88</v>
      </c>
      <c r="G13" s="34">
        <f t="shared" si="0"/>
        <v>21.31</v>
      </c>
      <c r="H13" s="38">
        <v>21.31</v>
      </c>
      <c r="I13" s="38"/>
      <c r="J13" s="75"/>
    </row>
    <row r="14" ht="26" customHeight="1" spans="1:10">
      <c r="A14" s="57"/>
      <c r="B14" s="68">
        <v>201</v>
      </c>
      <c r="C14" s="67" t="s">
        <v>97</v>
      </c>
      <c r="D14" s="67" t="s">
        <v>89</v>
      </c>
      <c r="E14" s="65">
        <v>800021</v>
      </c>
      <c r="F14" s="66" t="s">
        <v>98</v>
      </c>
      <c r="G14" s="34">
        <f t="shared" si="0"/>
        <v>3</v>
      </c>
      <c r="H14" s="38">
        <v>3</v>
      </c>
      <c r="I14" s="38"/>
      <c r="J14" s="75"/>
    </row>
    <row r="15" ht="26" customHeight="1" spans="1:10">
      <c r="A15" s="57"/>
      <c r="B15" s="68">
        <v>201</v>
      </c>
      <c r="C15" s="67" t="s">
        <v>99</v>
      </c>
      <c r="D15" s="67" t="s">
        <v>87</v>
      </c>
      <c r="E15" s="65">
        <v>800021</v>
      </c>
      <c r="F15" s="66" t="s">
        <v>88</v>
      </c>
      <c r="G15" s="34">
        <f t="shared" si="0"/>
        <v>42.91</v>
      </c>
      <c r="H15" s="38">
        <v>42.91</v>
      </c>
      <c r="I15" s="38"/>
      <c r="J15" s="75"/>
    </row>
    <row r="16" ht="26" customHeight="1" spans="1:10">
      <c r="A16" s="69"/>
      <c r="B16" s="68">
        <v>207</v>
      </c>
      <c r="C16" s="67" t="s">
        <v>87</v>
      </c>
      <c r="D16" s="67" t="s">
        <v>100</v>
      </c>
      <c r="E16" s="65">
        <v>800021</v>
      </c>
      <c r="F16" s="66" t="s">
        <v>101</v>
      </c>
      <c r="G16" s="34">
        <f t="shared" si="0"/>
        <v>72.69</v>
      </c>
      <c r="H16" s="70">
        <v>72.69</v>
      </c>
      <c r="I16" s="70"/>
      <c r="J16" s="77"/>
    </row>
    <row r="17" ht="26" customHeight="1" spans="2:9">
      <c r="B17" s="68">
        <v>208</v>
      </c>
      <c r="C17" s="67" t="s">
        <v>87</v>
      </c>
      <c r="D17" s="67" t="s">
        <v>100</v>
      </c>
      <c r="E17" s="65">
        <v>800021</v>
      </c>
      <c r="F17" s="66" t="s">
        <v>102</v>
      </c>
      <c r="G17" s="34">
        <f t="shared" si="0"/>
        <v>62.24</v>
      </c>
      <c r="H17" s="71">
        <v>62.24</v>
      </c>
      <c r="I17" s="71"/>
    </row>
    <row r="18" ht="26" customHeight="1" spans="2:9">
      <c r="B18" s="68">
        <v>208</v>
      </c>
      <c r="C18" s="67" t="s">
        <v>87</v>
      </c>
      <c r="D18" s="67" t="s">
        <v>103</v>
      </c>
      <c r="E18" s="65">
        <v>800021</v>
      </c>
      <c r="F18" s="66" t="s">
        <v>104</v>
      </c>
      <c r="G18" s="34">
        <f t="shared" si="0"/>
        <v>24.6</v>
      </c>
      <c r="H18" s="71">
        <v>24.6</v>
      </c>
      <c r="I18" s="71"/>
    </row>
    <row r="19" ht="26" customHeight="1" spans="2:9">
      <c r="B19" s="68">
        <v>208</v>
      </c>
      <c r="C19" s="67" t="s">
        <v>92</v>
      </c>
      <c r="D19" s="67" t="s">
        <v>105</v>
      </c>
      <c r="E19" s="65">
        <v>800021</v>
      </c>
      <c r="F19" s="66" t="s">
        <v>106</v>
      </c>
      <c r="G19" s="34">
        <f t="shared" si="0"/>
        <v>59.14</v>
      </c>
      <c r="H19" s="71">
        <v>59.14</v>
      </c>
      <c r="I19" s="71"/>
    </row>
    <row r="20" ht="26" customHeight="1" spans="2:9">
      <c r="B20" s="68">
        <v>208</v>
      </c>
      <c r="C20" s="67" t="s">
        <v>92</v>
      </c>
      <c r="D20" s="67" t="s">
        <v>103</v>
      </c>
      <c r="E20" s="65">
        <v>800021</v>
      </c>
      <c r="F20" s="66" t="s">
        <v>107</v>
      </c>
      <c r="G20" s="34">
        <f t="shared" si="0"/>
        <v>68.06</v>
      </c>
      <c r="H20" s="71">
        <v>68.06</v>
      </c>
      <c r="I20" s="71"/>
    </row>
    <row r="21" ht="26" customHeight="1" spans="2:9">
      <c r="B21" s="68">
        <v>208</v>
      </c>
      <c r="C21" s="67" t="s">
        <v>108</v>
      </c>
      <c r="D21" s="67" t="s">
        <v>87</v>
      </c>
      <c r="E21" s="65">
        <v>800021</v>
      </c>
      <c r="F21" s="66" t="s">
        <v>109</v>
      </c>
      <c r="G21" s="34">
        <f t="shared" si="0"/>
        <v>2.88</v>
      </c>
      <c r="H21" s="71">
        <v>2.88</v>
      </c>
      <c r="I21" s="71"/>
    </row>
    <row r="22" ht="26" customHeight="1" spans="2:9">
      <c r="B22" s="68">
        <v>208</v>
      </c>
      <c r="C22" s="67" t="s">
        <v>108</v>
      </c>
      <c r="D22" s="67" t="s">
        <v>92</v>
      </c>
      <c r="E22" s="65">
        <v>800021</v>
      </c>
      <c r="F22" s="66" t="s">
        <v>110</v>
      </c>
      <c r="G22" s="34">
        <f t="shared" si="0"/>
        <v>3.96</v>
      </c>
      <c r="H22" s="71">
        <v>3.96</v>
      </c>
      <c r="I22" s="71"/>
    </row>
    <row r="23" ht="26" customHeight="1" spans="2:9">
      <c r="B23" s="68">
        <v>208</v>
      </c>
      <c r="C23" s="67" t="s">
        <v>108</v>
      </c>
      <c r="D23" s="67" t="s">
        <v>108</v>
      </c>
      <c r="E23" s="65">
        <v>800021</v>
      </c>
      <c r="F23" s="66" t="s">
        <v>111</v>
      </c>
      <c r="G23" s="34">
        <f t="shared" si="0"/>
        <v>89.77</v>
      </c>
      <c r="H23" s="71">
        <v>89.77</v>
      </c>
      <c r="I23" s="71"/>
    </row>
    <row r="24" ht="26" customHeight="1" spans="2:9">
      <c r="B24" s="68">
        <v>208</v>
      </c>
      <c r="C24" s="67" t="s">
        <v>105</v>
      </c>
      <c r="D24" s="67" t="s">
        <v>87</v>
      </c>
      <c r="E24" s="65">
        <v>800021</v>
      </c>
      <c r="F24" s="66" t="s">
        <v>112</v>
      </c>
      <c r="G24" s="34">
        <f t="shared" si="0"/>
        <v>7.16</v>
      </c>
      <c r="H24" s="71">
        <v>7.16</v>
      </c>
      <c r="I24" s="71"/>
    </row>
    <row r="25" ht="26" customHeight="1" spans="2:9">
      <c r="B25" s="68">
        <v>208</v>
      </c>
      <c r="C25" s="67" t="s">
        <v>113</v>
      </c>
      <c r="D25" s="67" t="s">
        <v>92</v>
      </c>
      <c r="E25" s="65">
        <v>800021</v>
      </c>
      <c r="F25" s="66" t="s">
        <v>114</v>
      </c>
      <c r="G25" s="34">
        <f t="shared" si="0"/>
        <v>80.35</v>
      </c>
      <c r="H25" s="71">
        <v>80.35</v>
      </c>
      <c r="I25" s="71"/>
    </row>
    <row r="26" ht="26" customHeight="1" spans="2:9">
      <c r="B26" s="68">
        <v>210</v>
      </c>
      <c r="C26" s="67" t="s">
        <v>87</v>
      </c>
      <c r="D26" s="67" t="s">
        <v>103</v>
      </c>
      <c r="E26" s="65">
        <v>800021</v>
      </c>
      <c r="F26" s="66" t="s">
        <v>115</v>
      </c>
      <c r="G26" s="34">
        <f t="shared" si="0"/>
        <v>10.71</v>
      </c>
      <c r="H26" s="71">
        <v>10.71</v>
      </c>
      <c r="I26" s="71"/>
    </row>
    <row r="27" ht="26" customHeight="1" spans="2:9">
      <c r="B27" s="68">
        <v>210</v>
      </c>
      <c r="C27" s="67" t="s">
        <v>116</v>
      </c>
      <c r="D27" s="67" t="s">
        <v>87</v>
      </c>
      <c r="E27" s="65">
        <v>800021</v>
      </c>
      <c r="F27" s="66" t="s">
        <v>117</v>
      </c>
      <c r="G27" s="34">
        <f t="shared" si="0"/>
        <v>42.91</v>
      </c>
      <c r="H27" s="71">
        <v>42.91</v>
      </c>
      <c r="I27" s="71"/>
    </row>
    <row r="28" ht="26" customHeight="1" spans="2:9">
      <c r="B28" s="68">
        <v>210</v>
      </c>
      <c r="C28" s="67" t="s">
        <v>116</v>
      </c>
      <c r="D28" s="67" t="s">
        <v>92</v>
      </c>
      <c r="E28" s="65">
        <v>800021</v>
      </c>
      <c r="F28" s="66" t="s">
        <v>118</v>
      </c>
      <c r="G28" s="34">
        <f t="shared" si="0"/>
        <v>29.1</v>
      </c>
      <c r="H28" s="71">
        <v>29.1</v>
      </c>
      <c r="I28" s="71"/>
    </row>
    <row r="29" ht="26" customHeight="1" spans="2:9">
      <c r="B29" s="68">
        <v>210</v>
      </c>
      <c r="C29" s="67" t="s">
        <v>116</v>
      </c>
      <c r="D29" s="67" t="s">
        <v>91</v>
      </c>
      <c r="E29" s="65">
        <v>800021</v>
      </c>
      <c r="F29" s="66" t="s">
        <v>119</v>
      </c>
      <c r="G29" s="34">
        <f t="shared" si="0"/>
        <v>3.2</v>
      </c>
      <c r="H29" s="71">
        <v>3.2</v>
      </c>
      <c r="I29" s="71"/>
    </row>
    <row r="30" ht="26" customHeight="1" spans="2:9">
      <c r="B30" s="68">
        <v>210</v>
      </c>
      <c r="C30" s="67" t="s">
        <v>116</v>
      </c>
      <c r="D30" s="67" t="s">
        <v>103</v>
      </c>
      <c r="E30" s="65">
        <v>800021</v>
      </c>
      <c r="F30" s="66" t="s">
        <v>120</v>
      </c>
      <c r="G30" s="34">
        <f t="shared" si="0"/>
        <v>2.32</v>
      </c>
      <c r="H30" s="71">
        <v>2.32</v>
      </c>
      <c r="I30" s="71"/>
    </row>
    <row r="31" ht="26" customHeight="1" spans="2:9">
      <c r="B31" s="68">
        <v>213</v>
      </c>
      <c r="C31" s="67" t="s">
        <v>87</v>
      </c>
      <c r="D31" s="67" t="s">
        <v>89</v>
      </c>
      <c r="E31" s="65">
        <v>800021</v>
      </c>
      <c r="F31" s="66" t="s">
        <v>95</v>
      </c>
      <c r="G31" s="34">
        <f t="shared" si="0"/>
        <v>127.25</v>
      </c>
      <c r="H31" s="71">
        <v>127.25</v>
      </c>
      <c r="I31" s="71"/>
    </row>
    <row r="32" ht="26" customHeight="1" spans="2:9">
      <c r="B32" s="68">
        <v>213</v>
      </c>
      <c r="C32" s="67" t="s">
        <v>121</v>
      </c>
      <c r="D32" s="67" t="s">
        <v>108</v>
      </c>
      <c r="E32" s="65">
        <v>800021</v>
      </c>
      <c r="F32" s="66" t="s">
        <v>122</v>
      </c>
      <c r="G32" s="34">
        <f t="shared" si="0"/>
        <v>374.51</v>
      </c>
      <c r="H32" s="71">
        <v>374.51</v>
      </c>
      <c r="I32" s="71"/>
    </row>
    <row r="33" ht="26" customHeight="1" spans="2:9">
      <c r="B33" s="68">
        <v>221</v>
      </c>
      <c r="C33" s="67" t="s">
        <v>92</v>
      </c>
      <c r="D33" s="67" t="s">
        <v>87</v>
      </c>
      <c r="E33" s="65">
        <v>800021</v>
      </c>
      <c r="F33" s="66" t="s">
        <v>123</v>
      </c>
      <c r="G33" s="34">
        <f t="shared" si="0"/>
        <v>127.15</v>
      </c>
      <c r="H33" s="71">
        <v>127.15</v>
      </c>
      <c r="I33" s="71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1.5" style="1" customWidth="1"/>
    <col min="2" max="3" width="6.125" style="1" customWidth="1"/>
    <col min="4" max="4" width="16.375" style="1" customWidth="1"/>
    <col min="5" max="5" width="41" style="1" customWidth="1"/>
    <col min="6" max="8" width="16.375" style="1" customWidth="1"/>
    <col min="9" max="9" width="1.5" style="1" customWidth="1"/>
    <col min="10" max="10" width="9.75" style="1" customWidth="1"/>
    <col min="11" max="16384" width="10" style="1"/>
  </cols>
  <sheetData>
    <row r="1" ht="16.35" customHeight="1" spans="1:9">
      <c r="A1" s="3"/>
      <c r="B1" s="3"/>
      <c r="C1" s="3"/>
      <c r="D1" s="40"/>
      <c r="E1" s="40"/>
      <c r="F1" s="2"/>
      <c r="G1" s="2"/>
      <c r="H1" s="41" t="s">
        <v>217</v>
      </c>
      <c r="I1" s="44"/>
    </row>
    <row r="2" ht="22.9" customHeight="1" spans="1:9">
      <c r="A2" s="2"/>
      <c r="B2" s="6" t="s">
        <v>218</v>
      </c>
      <c r="C2" s="6"/>
      <c r="D2" s="6"/>
      <c r="E2" s="6"/>
      <c r="F2" s="6"/>
      <c r="G2" s="6"/>
      <c r="H2" s="6"/>
      <c r="I2" s="44"/>
    </row>
    <row r="3" ht="19.5" customHeight="1" spans="1:9">
      <c r="A3" s="7"/>
      <c r="B3" s="8" t="s">
        <v>5</v>
      </c>
      <c r="C3" s="8"/>
      <c r="D3" s="8"/>
      <c r="E3" s="8"/>
      <c r="G3" s="7"/>
      <c r="H3" s="42" t="s">
        <v>6</v>
      </c>
      <c r="I3" s="44"/>
    </row>
    <row r="4" ht="24.4" customHeight="1" spans="1:9">
      <c r="A4" s="9"/>
      <c r="B4" s="10" t="s">
        <v>9</v>
      </c>
      <c r="C4" s="10"/>
      <c r="D4" s="10"/>
      <c r="E4" s="10"/>
      <c r="F4" s="10" t="s">
        <v>78</v>
      </c>
      <c r="G4" s="10"/>
      <c r="H4" s="10"/>
      <c r="I4" s="44"/>
    </row>
    <row r="5" ht="24.4" customHeight="1" spans="1:9">
      <c r="A5" s="9"/>
      <c r="B5" s="10" t="s">
        <v>82</v>
      </c>
      <c r="C5" s="10"/>
      <c r="D5" s="10" t="s">
        <v>70</v>
      </c>
      <c r="E5" s="10" t="s">
        <v>71</v>
      </c>
      <c r="F5" s="10" t="s">
        <v>59</v>
      </c>
      <c r="G5" s="10" t="s">
        <v>219</v>
      </c>
      <c r="H5" s="10" t="s">
        <v>220</v>
      </c>
      <c r="I5" s="44"/>
    </row>
    <row r="6" ht="24.4" customHeight="1" spans="1:9">
      <c r="A6" s="4"/>
      <c r="B6" s="10" t="s">
        <v>83</v>
      </c>
      <c r="C6" s="10" t="s">
        <v>84</v>
      </c>
      <c r="D6" s="10"/>
      <c r="E6" s="10"/>
      <c r="F6" s="10"/>
      <c r="G6" s="10"/>
      <c r="H6" s="10"/>
      <c r="I6" s="44"/>
    </row>
    <row r="7" ht="26" customHeight="1" spans="1:9">
      <c r="A7" s="9"/>
      <c r="B7" s="10"/>
      <c r="C7" s="10"/>
      <c r="D7" s="10"/>
      <c r="E7" s="10" t="s">
        <v>72</v>
      </c>
      <c r="F7" s="31">
        <f>SUM(G7:H7)</f>
        <v>1522.81</v>
      </c>
      <c r="G7" s="31">
        <f>G8</f>
        <v>1343.74</v>
      </c>
      <c r="H7" s="31">
        <f>H8</f>
        <v>179.07</v>
      </c>
      <c r="I7" s="44"/>
    </row>
    <row r="8" ht="26" customHeight="1" spans="1:9">
      <c r="A8" s="9"/>
      <c r="B8" s="43" t="s">
        <v>23</v>
      </c>
      <c r="C8" s="43" t="s">
        <v>23</v>
      </c>
      <c r="D8" s="43"/>
      <c r="E8" s="43" t="s">
        <v>23</v>
      </c>
      <c r="F8" s="34">
        <v>1522.81</v>
      </c>
      <c r="G8" s="34">
        <v>1343.74</v>
      </c>
      <c r="H8" s="34">
        <v>179.07</v>
      </c>
      <c r="I8" s="44"/>
    </row>
    <row r="9" ht="26" customHeight="1" spans="1:9">
      <c r="A9" s="9"/>
      <c r="B9" s="43" t="s">
        <v>23</v>
      </c>
      <c r="C9" s="43" t="s">
        <v>23</v>
      </c>
      <c r="D9" s="43" t="s">
        <v>221</v>
      </c>
      <c r="E9" s="43" t="s">
        <v>222</v>
      </c>
      <c r="F9" s="34">
        <v>1522.81</v>
      </c>
      <c r="G9" s="34">
        <v>1343.74</v>
      </c>
      <c r="H9" s="34">
        <v>179.07</v>
      </c>
      <c r="I9" s="44"/>
    </row>
    <row r="10" ht="26" customHeight="1" spans="2:8">
      <c r="B10" s="43" t="s">
        <v>23</v>
      </c>
      <c r="C10" s="43" t="s">
        <v>23</v>
      </c>
      <c r="D10" s="43" t="s">
        <v>223</v>
      </c>
      <c r="E10" s="43" t="s">
        <v>224</v>
      </c>
      <c r="F10" s="34">
        <v>939.62</v>
      </c>
      <c r="G10" s="34">
        <v>939.62</v>
      </c>
      <c r="H10" s="34"/>
    </row>
    <row r="11" ht="26" customHeight="1" spans="2:8">
      <c r="B11" s="43" t="s">
        <v>225</v>
      </c>
      <c r="C11" s="43" t="s">
        <v>226</v>
      </c>
      <c r="D11" s="43" t="s">
        <v>227</v>
      </c>
      <c r="E11" s="43" t="s">
        <v>228</v>
      </c>
      <c r="F11" s="34">
        <v>267.47</v>
      </c>
      <c r="G11" s="34">
        <v>267.47</v>
      </c>
      <c r="H11" s="34"/>
    </row>
    <row r="12" ht="26" customHeight="1" spans="2:8">
      <c r="B12" s="43" t="s">
        <v>225</v>
      </c>
      <c r="C12" s="43" t="s">
        <v>229</v>
      </c>
      <c r="D12" s="43" t="s">
        <v>230</v>
      </c>
      <c r="E12" s="43" t="s">
        <v>231</v>
      </c>
      <c r="F12" s="34">
        <v>195.04</v>
      </c>
      <c r="G12" s="34">
        <v>195.04</v>
      </c>
      <c r="H12" s="34"/>
    </row>
    <row r="13" ht="26" customHeight="1" spans="2:8">
      <c r="B13" s="43" t="s">
        <v>225</v>
      </c>
      <c r="C13" s="43" t="s">
        <v>232</v>
      </c>
      <c r="D13" s="43" t="s">
        <v>233</v>
      </c>
      <c r="E13" s="43" t="s">
        <v>234</v>
      </c>
      <c r="F13" s="34">
        <v>20.85</v>
      </c>
      <c r="G13" s="34">
        <v>20.85</v>
      </c>
      <c r="H13" s="34"/>
    </row>
    <row r="14" ht="26" customHeight="1" spans="2:8">
      <c r="B14" s="43" t="s">
        <v>225</v>
      </c>
      <c r="C14" s="43" t="s">
        <v>235</v>
      </c>
      <c r="D14" s="43" t="s">
        <v>236</v>
      </c>
      <c r="E14" s="43" t="s">
        <v>237</v>
      </c>
      <c r="F14" s="34">
        <v>85.5</v>
      </c>
      <c r="G14" s="34">
        <v>85.5</v>
      </c>
      <c r="H14" s="34"/>
    </row>
    <row r="15" ht="26" customHeight="1" spans="2:8">
      <c r="B15" s="43" t="s">
        <v>225</v>
      </c>
      <c r="C15" s="43" t="s">
        <v>238</v>
      </c>
      <c r="D15" s="43" t="s">
        <v>239</v>
      </c>
      <c r="E15" s="43" t="s">
        <v>240</v>
      </c>
      <c r="F15" s="34">
        <v>89.77</v>
      </c>
      <c r="G15" s="34">
        <v>89.77</v>
      </c>
      <c r="H15" s="34"/>
    </row>
    <row r="16" ht="26" customHeight="1" spans="2:8">
      <c r="B16" s="43" t="s">
        <v>225</v>
      </c>
      <c r="C16" s="43" t="s">
        <v>241</v>
      </c>
      <c r="D16" s="43" t="s">
        <v>242</v>
      </c>
      <c r="E16" s="43" t="s">
        <v>243</v>
      </c>
      <c r="F16" s="34">
        <v>73.79</v>
      </c>
      <c r="G16" s="34">
        <v>73.79</v>
      </c>
      <c r="H16" s="34"/>
    </row>
    <row r="17" ht="26" customHeight="1" spans="2:8">
      <c r="B17" s="43" t="s">
        <v>225</v>
      </c>
      <c r="C17" s="43" t="s">
        <v>244</v>
      </c>
      <c r="D17" s="43" t="s">
        <v>245</v>
      </c>
      <c r="E17" s="43" t="s">
        <v>246</v>
      </c>
      <c r="F17" s="34">
        <v>3.2</v>
      </c>
      <c r="G17" s="34">
        <v>3.2</v>
      </c>
      <c r="H17" s="34"/>
    </row>
    <row r="18" ht="26" customHeight="1" spans="2:8">
      <c r="B18" s="43" t="s">
        <v>225</v>
      </c>
      <c r="C18" s="43" t="s">
        <v>247</v>
      </c>
      <c r="D18" s="43" t="s">
        <v>248</v>
      </c>
      <c r="E18" s="43" t="s">
        <v>249</v>
      </c>
      <c r="F18" s="34">
        <v>3.49</v>
      </c>
      <c r="G18" s="34">
        <v>3.49</v>
      </c>
      <c r="H18" s="34"/>
    </row>
    <row r="19" ht="26" customHeight="1" spans="2:8">
      <c r="B19" s="43" t="s">
        <v>225</v>
      </c>
      <c r="C19" s="43" t="s">
        <v>250</v>
      </c>
      <c r="D19" s="43" t="s">
        <v>251</v>
      </c>
      <c r="E19" s="43" t="s">
        <v>123</v>
      </c>
      <c r="F19" s="34">
        <v>127.15</v>
      </c>
      <c r="G19" s="34">
        <v>127.15</v>
      </c>
      <c r="H19" s="34"/>
    </row>
    <row r="20" ht="26" customHeight="1" spans="2:8">
      <c r="B20" s="43" t="s">
        <v>225</v>
      </c>
      <c r="C20" s="43" t="s">
        <v>252</v>
      </c>
      <c r="D20" s="43" t="s">
        <v>253</v>
      </c>
      <c r="E20" s="43" t="s">
        <v>254</v>
      </c>
      <c r="F20" s="34">
        <v>2.32</v>
      </c>
      <c r="G20" s="34">
        <v>2.32</v>
      </c>
      <c r="H20" s="34"/>
    </row>
    <row r="21" ht="26" customHeight="1" spans="2:8">
      <c r="B21" s="43" t="s">
        <v>225</v>
      </c>
      <c r="C21" s="43" t="s">
        <v>255</v>
      </c>
      <c r="D21" s="43" t="s">
        <v>256</v>
      </c>
      <c r="E21" s="43" t="s">
        <v>257</v>
      </c>
      <c r="F21" s="34">
        <v>71.34</v>
      </c>
      <c r="G21" s="34">
        <v>71.34</v>
      </c>
      <c r="H21" s="34"/>
    </row>
    <row r="22" ht="26" customHeight="1" spans="2:8">
      <c r="B22" s="43" t="s">
        <v>23</v>
      </c>
      <c r="C22" s="43" t="s">
        <v>23</v>
      </c>
      <c r="D22" s="43" t="s">
        <v>258</v>
      </c>
      <c r="E22" s="43" t="s">
        <v>259</v>
      </c>
      <c r="F22" s="34">
        <v>179.06</v>
      </c>
      <c r="G22" s="34"/>
      <c r="H22" s="34">
        <v>179.06</v>
      </c>
    </row>
    <row r="23" ht="26" customHeight="1" spans="2:8">
      <c r="B23" s="43" t="s">
        <v>260</v>
      </c>
      <c r="C23" s="43" t="s">
        <v>226</v>
      </c>
      <c r="D23" s="43" t="s">
        <v>261</v>
      </c>
      <c r="E23" s="43" t="s">
        <v>262</v>
      </c>
      <c r="F23" s="34">
        <v>60.9</v>
      </c>
      <c r="G23" s="34"/>
      <c r="H23" s="34">
        <v>60.9</v>
      </c>
    </row>
    <row r="24" ht="26" customHeight="1" spans="2:8">
      <c r="B24" s="43" t="s">
        <v>260</v>
      </c>
      <c r="C24" s="43" t="s">
        <v>263</v>
      </c>
      <c r="D24" s="43" t="s">
        <v>264</v>
      </c>
      <c r="E24" s="43" t="s">
        <v>265</v>
      </c>
      <c r="F24" s="34">
        <v>2.76</v>
      </c>
      <c r="G24" s="34"/>
      <c r="H24" s="34">
        <v>2.76</v>
      </c>
    </row>
    <row r="25" ht="26" customHeight="1" spans="2:8">
      <c r="B25" s="43" t="s">
        <v>260</v>
      </c>
      <c r="C25" s="43" t="s">
        <v>266</v>
      </c>
      <c r="D25" s="43" t="s">
        <v>267</v>
      </c>
      <c r="E25" s="43" t="s">
        <v>268</v>
      </c>
      <c r="F25" s="34">
        <v>4.14</v>
      </c>
      <c r="G25" s="34"/>
      <c r="H25" s="34">
        <v>4.15</v>
      </c>
    </row>
    <row r="26" ht="26" customHeight="1" spans="2:8">
      <c r="B26" s="43" t="s">
        <v>260</v>
      </c>
      <c r="C26" s="43" t="s">
        <v>235</v>
      </c>
      <c r="D26" s="43" t="s">
        <v>269</v>
      </c>
      <c r="E26" s="43" t="s">
        <v>270</v>
      </c>
      <c r="F26" s="34">
        <v>5</v>
      </c>
      <c r="G26" s="34"/>
      <c r="H26" s="34">
        <v>5</v>
      </c>
    </row>
    <row r="27" ht="26" customHeight="1" spans="2:8">
      <c r="B27" s="43" t="s">
        <v>260</v>
      </c>
      <c r="C27" s="43" t="s">
        <v>244</v>
      </c>
      <c r="D27" s="43" t="s">
        <v>271</v>
      </c>
      <c r="E27" s="43" t="s">
        <v>272</v>
      </c>
      <c r="F27" s="34">
        <v>27.6</v>
      </c>
      <c r="G27" s="34"/>
      <c r="H27" s="34">
        <v>27.6</v>
      </c>
    </row>
    <row r="28" ht="26" customHeight="1" spans="2:8">
      <c r="B28" s="43" t="s">
        <v>260</v>
      </c>
      <c r="C28" s="43" t="s">
        <v>250</v>
      </c>
      <c r="D28" s="43" t="s">
        <v>273</v>
      </c>
      <c r="E28" s="43" t="s">
        <v>274</v>
      </c>
      <c r="F28" s="34">
        <v>0.12</v>
      </c>
      <c r="G28" s="34"/>
      <c r="H28" s="34">
        <v>0.12</v>
      </c>
    </row>
    <row r="29" ht="26" customHeight="1" spans="2:8">
      <c r="B29" s="43" t="s">
        <v>260</v>
      </c>
      <c r="C29" s="43" t="s">
        <v>275</v>
      </c>
      <c r="D29" s="43" t="s">
        <v>276</v>
      </c>
      <c r="E29" s="43" t="s">
        <v>277</v>
      </c>
      <c r="F29" s="34">
        <v>9.22</v>
      </c>
      <c r="G29" s="34"/>
      <c r="H29" s="34">
        <v>9.22</v>
      </c>
    </row>
    <row r="30" ht="26" customHeight="1" spans="2:8">
      <c r="B30" s="43" t="s">
        <v>260</v>
      </c>
      <c r="C30" s="43" t="s">
        <v>278</v>
      </c>
      <c r="D30" s="43" t="s">
        <v>279</v>
      </c>
      <c r="E30" s="43" t="s">
        <v>280</v>
      </c>
      <c r="F30" s="34">
        <v>1</v>
      </c>
      <c r="G30" s="34"/>
      <c r="H30" s="34">
        <v>1</v>
      </c>
    </row>
    <row r="31" ht="26" customHeight="1" spans="2:8">
      <c r="B31" s="43" t="s">
        <v>260</v>
      </c>
      <c r="C31" s="43" t="s">
        <v>281</v>
      </c>
      <c r="D31" s="43" t="s">
        <v>282</v>
      </c>
      <c r="E31" s="43" t="s">
        <v>283</v>
      </c>
      <c r="F31" s="34">
        <v>0.98</v>
      </c>
      <c r="G31" s="34"/>
      <c r="H31" s="34">
        <v>0.98</v>
      </c>
    </row>
    <row r="32" ht="26" customHeight="1" spans="2:8">
      <c r="B32" s="43" t="s">
        <v>260</v>
      </c>
      <c r="C32" s="43" t="s">
        <v>284</v>
      </c>
      <c r="D32" s="43" t="s">
        <v>285</v>
      </c>
      <c r="E32" s="43" t="s">
        <v>286</v>
      </c>
      <c r="F32" s="34">
        <v>3</v>
      </c>
      <c r="G32" s="34"/>
      <c r="H32" s="34">
        <v>3</v>
      </c>
    </row>
    <row r="33" ht="26" customHeight="1" spans="2:8">
      <c r="B33" s="43" t="s">
        <v>260</v>
      </c>
      <c r="C33" s="43" t="s">
        <v>287</v>
      </c>
      <c r="D33" s="43" t="s">
        <v>288</v>
      </c>
      <c r="E33" s="43" t="s">
        <v>289</v>
      </c>
      <c r="F33" s="34">
        <v>11.22</v>
      </c>
      <c r="G33" s="34"/>
      <c r="H33" s="34">
        <v>11.22</v>
      </c>
    </row>
    <row r="34" ht="26" customHeight="1" spans="2:8">
      <c r="B34" s="43" t="s">
        <v>260</v>
      </c>
      <c r="C34" s="43" t="s">
        <v>290</v>
      </c>
      <c r="D34" s="43" t="s">
        <v>291</v>
      </c>
      <c r="E34" s="43" t="s">
        <v>292</v>
      </c>
      <c r="F34" s="34">
        <v>7.79</v>
      </c>
      <c r="G34" s="34"/>
      <c r="H34" s="34">
        <v>7.79</v>
      </c>
    </row>
    <row r="35" ht="26" customHeight="1" spans="2:8">
      <c r="B35" s="43" t="s">
        <v>260</v>
      </c>
      <c r="C35" s="43" t="s">
        <v>293</v>
      </c>
      <c r="D35" s="43" t="s">
        <v>294</v>
      </c>
      <c r="E35" s="43" t="s">
        <v>295</v>
      </c>
      <c r="F35" s="34">
        <v>8.4</v>
      </c>
      <c r="G35" s="34"/>
      <c r="H35" s="34">
        <v>8.4</v>
      </c>
    </row>
    <row r="36" ht="26" customHeight="1" spans="2:8">
      <c r="B36" s="43" t="s">
        <v>260</v>
      </c>
      <c r="C36" s="43" t="s">
        <v>296</v>
      </c>
      <c r="D36" s="43" t="s">
        <v>297</v>
      </c>
      <c r="E36" s="43" t="s">
        <v>298</v>
      </c>
      <c r="F36" s="34">
        <v>33.12</v>
      </c>
      <c r="G36" s="34"/>
      <c r="H36" s="34">
        <v>33.12</v>
      </c>
    </row>
    <row r="37" ht="26" customHeight="1" spans="2:8">
      <c r="B37" s="43" t="s">
        <v>260</v>
      </c>
      <c r="C37" s="43" t="s">
        <v>255</v>
      </c>
      <c r="D37" s="43" t="s">
        <v>299</v>
      </c>
      <c r="E37" s="43" t="s">
        <v>300</v>
      </c>
      <c r="F37" s="34">
        <v>3.8</v>
      </c>
      <c r="G37" s="34"/>
      <c r="H37" s="34">
        <v>3.8</v>
      </c>
    </row>
    <row r="38" ht="26" customHeight="1" spans="2:8">
      <c r="B38" s="43" t="s">
        <v>23</v>
      </c>
      <c r="C38" s="43" t="s">
        <v>23</v>
      </c>
      <c r="D38" s="43" t="s">
        <v>301</v>
      </c>
      <c r="E38" s="43" t="s">
        <v>302</v>
      </c>
      <c r="F38" s="34">
        <v>404.13</v>
      </c>
      <c r="G38" s="34">
        <v>404.13</v>
      </c>
      <c r="H38" s="34"/>
    </row>
    <row r="39" ht="26" customHeight="1" spans="2:8">
      <c r="B39" s="43" t="s">
        <v>303</v>
      </c>
      <c r="C39" s="43" t="s">
        <v>229</v>
      </c>
      <c r="D39" s="43" t="s">
        <v>304</v>
      </c>
      <c r="E39" s="43" t="s">
        <v>305</v>
      </c>
      <c r="F39" s="34">
        <v>2.24</v>
      </c>
      <c r="G39" s="34">
        <v>2.24</v>
      </c>
      <c r="H39" s="34"/>
    </row>
    <row r="40" ht="26" customHeight="1" spans="2:8">
      <c r="B40" s="43" t="s">
        <v>303</v>
      </c>
      <c r="C40" s="43" t="s">
        <v>306</v>
      </c>
      <c r="D40" s="43" t="s">
        <v>307</v>
      </c>
      <c r="E40" s="43" t="s">
        <v>308</v>
      </c>
      <c r="F40" s="34">
        <v>7.16</v>
      </c>
      <c r="G40" s="34">
        <v>7.16</v>
      </c>
      <c r="H40" s="34"/>
    </row>
    <row r="41" ht="26" customHeight="1" spans="2:8">
      <c r="B41" s="43" t="s">
        <v>303</v>
      </c>
      <c r="C41" s="43" t="s">
        <v>263</v>
      </c>
      <c r="D41" s="43" t="s">
        <v>309</v>
      </c>
      <c r="E41" s="43" t="s">
        <v>310</v>
      </c>
      <c r="F41" s="34">
        <v>391.6</v>
      </c>
      <c r="G41" s="34">
        <v>391.6</v>
      </c>
      <c r="H41" s="34"/>
    </row>
    <row r="42" ht="26" customHeight="1" spans="2:8">
      <c r="B42" s="43" t="s">
        <v>303</v>
      </c>
      <c r="C42" s="43" t="s">
        <v>235</v>
      </c>
      <c r="D42" s="43" t="s">
        <v>311</v>
      </c>
      <c r="E42" s="43" t="s">
        <v>312</v>
      </c>
      <c r="F42" s="34">
        <v>3.04</v>
      </c>
      <c r="G42" s="34">
        <v>3.04</v>
      </c>
      <c r="H42" s="34"/>
    </row>
    <row r="43" ht="26" customHeight="1" spans="2:8">
      <c r="B43" s="43" t="s">
        <v>303</v>
      </c>
      <c r="C43" s="43" t="s">
        <v>313</v>
      </c>
      <c r="D43" s="43" t="s">
        <v>314</v>
      </c>
      <c r="E43" s="43" t="s">
        <v>315</v>
      </c>
      <c r="F43" s="34">
        <v>0.09</v>
      </c>
      <c r="G43" s="34">
        <v>0.09</v>
      </c>
      <c r="H43" s="3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pane ySplit="5" topLeftCell="A6" activePane="bottomLeft" state="frozen"/>
      <selection/>
      <selection pane="bottomLeft" activeCell="G6" sqref="G6:G20"/>
    </sheetView>
  </sheetViews>
  <sheetFormatPr defaultColWidth="10" defaultRowHeight="13.5" outlineLevelCol="7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7" width="16.375" style="1" customWidth="1"/>
    <col min="8" max="8" width="1.5" style="1" customWidth="1"/>
    <col min="9" max="10" width="9.75" style="1" customWidth="1"/>
    <col min="11" max="16384" width="10" style="1"/>
  </cols>
  <sheetData>
    <row r="1" ht="16.35" customHeight="1" spans="1:8">
      <c r="A1" s="2"/>
      <c r="B1" s="3"/>
      <c r="C1" s="3"/>
      <c r="D1" s="3"/>
      <c r="E1" s="4"/>
      <c r="F1" s="4"/>
      <c r="G1" s="19" t="s">
        <v>316</v>
      </c>
      <c r="H1" s="9"/>
    </row>
    <row r="2" ht="22.9" customHeight="1" spans="1:8">
      <c r="A2" s="2"/>
      <c r="B2" s="6" t="s">
        <v>317</v>
      </c>
      <c r="C2" s="6"/>
      <c r="D2" s="6"/>
      <c r="E2" s="6"/>
      <c r="F2" s="6"/>
      <c r="G2" s="6"/>
      <c r="H2" s="9" t="s">
        <v>3</v>
      </c>
    </row>
    <row r="3" ht="19.5" customHeight="1" spans="1:8">
      <c r="A3" s="7"/>
      <c r="B3" s="8" t="s">
        <v>5</v>
      </c>
      <c r="C3" s="8"/>
      <c r="D3" s="8"/>
      <c r="E3" s="8"/>
      <c r="F3" s="8"/>
      <c r="G3" s="20" t="s">
        <v>6</v>
      </c>
      <c r="H3" s="21"/>
    </row>
    <row r="4" ht="24.4" customHeight="1" spans="1:8">
      <c r="A4" s="11"/>
      <c r="B4" s="10" t="s">
        <v>82</v>
      </c>
      <c r="C4" s="10"/>
      <c r="D4" s="10"/>
      <c r="E4" s="10" t="s">
        <v>70</v>
      </c>
      <c r="F4" s="10" t="s">
        <v>318</v>
      </c>
      <c r="G4" s="10" t="s">
        <v>319</v>
      </c>
      <c r="H4" s="22"/>
    </row>
    <row r="5" ht="24.4" customHeight="1" spans="1:8">
      <c r="A5" s="11"/>
      <c r="B5" s="10" t="s">
        <v>83</v>
      </c>
      <c r="C5" s="10" t="s">
        <v>84</v>
      </c>
      <c r="D5" s="10" t="s">
        <v>85</v>
      </c>
      <c r="E5" s="10"/>
      <c r="F5" s="10"/>
      <c r="G5" s="10"/>
      <c r="H5" s="23"/>
    </row>
    <row r="6" ht="22.9" customHeight="1" spans="1:8">
      <c r="A6" s="12"/>
      <c r="B6" s="10"/>
      <c r="C6" s="10"/>
      <c r="D6" s="10"/>
      <c r="E6" s="10"/>
      <c r="F6" s="10" t="s">
        <v>72</v>
      </c>
      <c r="G6" s="31">
        <f>G7</f>
        <v>170.56</v>
      </c>
      <c r="H6" s="24"/>
    </row>
    <row r="7" ht="25" customHeight="1" spans="1:8">
      <c r="A7" s="26"/>
      <c r="B7" s="33"/>
      <c r="C7" s="33"/>
      <c r="D7" s="33"/>
      <c r="E7" s="33"/>
      <c r="F7" s="33" t="s">
        <v>222</v>
      </c>
      <c r="G7" s="34">
        <f>G8+G10+G12+G14+G17+G19</f>
        <v>170.56</v>
      </c>
      <c r="H7" s="35"/>
    </row>
    <row r="8" ht="25" customHeight="1" spans="1:8">
      <c r="A8" s="36"/>
      <c r="B8" s="33"/>
      <c r="C8" s="33"/>
      <c r="D8" s="33"/>
      <c r="E8" s="33"/>
      <c r="F8" s="33" t="s">
        <v>320</v>
      </c>
      <c r="G8" s="34">
        <v>4.16</v>
      </c>
      <c r="H8" s="37"/>
    </row>
    <row r="9" ht="25" customHeight="1" spans="2:7">
      <c r="B9" s="33" t="s">
        <v>321</v>
      </c>
      <c r="C9" s="33" t="s">
        <v>87</v>
      </c>
      <c r="D9" s="33" t="s">
        <v>89</v>
      </c>
      <c r="E9" s="33" t="s">
        <v>221</v>
      </c>
      <c r="F9" s="33" t="s">
        <v>322</v>
      </c>
      <c r="G9" s="38">
        <v>4.16</v>
      </c>
    </row>
    <row r="10" ht="25" customHeight="1" spans="2:7">
      <c r="B10" s="33"/>
      <c r="C10" s="33"/>
      <c r="D10" s="33"/>
      <c r="E10" s="33"/>
      <c r="F10" s="33" t="s">
        <v>323</v>
      </c>
      <c r="G10" s="34">
        <v>4.28</v>
      </c>
    </row>
    <row r="11" ht="25" customHeight="1" spans="2:7">
      <c r="B11" s="33" t="s">
        <v>321</v>
      </c>
      <c r="C11" s="33" t="s">
        <v>91</v>
      </c>
      <c r="D11" s="33" t="s">
        <v>92</v>
      </c>
      <c r="E11" s="33" t="s">
        <v>221</v>
      </c>
      <c r="F11" s="33" t="s">
        <v>324</v>
      </c>
      <c r="G11" s="38">
        <v>4.28</v>
      </c>
    </row>
    <row r="12" ht="25" customHeight="1" spans="2:7">
      <c r="B12" s="33"/>
      <c r="C12" s="33"/>
      <c r="D12" s="33"/>
      <c r="E12" s="33"/>
      <c r="F12" s="33" t="s">
        <v>325</v>
      </c>
      <c r="G12" s="34">
        <v>3</v>
      </c>
    </row>
    <row r="13" ht="25" customHeight="1" spans="2:7">
      <c r="B13" s="33" t="s">
        <v>321</v>
      </c>
      <c r="C13" s="33" t="s">
        <v>97</v>
      </c>
      <c r="D13" s="33" t="s">
        <v>89</v>
      </c>
      <c r="E13" s="33" t="s">
        <v>221</v>
      </c>
      <c r="F13" s="33" t="s">
        <v>326</v>
      </c>
      <c r="G13" s="38">
        <v>3</v>
      </c>
    </row>
    <row r="14" ht="25" customHeight="1" spans="2:7">
      <c r="B14" s="33"/>
      <c r="C14" s="33"/>
      <c r="D14" s="33"/>
      <c r="E14" s="33"/>
      <c r="F14" s="33" t="s">
        <v>327</v>
      </c>
      <c r="G14" s="34">
        <v>68.06</v>
      </c>
    </row>
    <row r="15" ht="25" customHeight="1" spans="2:7">
      <c r="B15" s="33" t="s">
        <v>328</v>
      </c>
      <c r="C15" s="33" t="s">
        <v>92</v>
      </c>
      <c r="D15" s="33" t="s">
        <v>103</v>
      </c>
      <c r="E15" s="33" t="s">
        <v>221</v>
      </c>
      <c r="F15" s="33" t="s">
        <v>329</v>
      </c>
      <c r="G15" s="38">
        <v>4.05</v>
      </c>
    </row>
    <row r="16" ht="25" customHeight="1" spans="2:7">
      <c r="B16" s="33" t="s">
        <v>328</v>
      </c>
      <c r="C16" s="33" t="s">
        <v>92</v>
      </c>
      <c r="D16" s="33" t="s">
        <v>103</v>
      </c>
      <c r="E16" s="33" t="s">
        <v>221</v>
      </c>
      <c r="F16" s="33" t="s">
        <v>330</v>
      </c>
      <c r="G16" s="38">
        <v>64.01</v>
      </c>
    </row>
    <row r="17" ht="25" customHeight="1" spans="2:7">
      <c r="B17" s="33"/>
      <c r="C17" s="33"/>
      <c r="D17" s="33"/>
      <c r="E17" s="33"/>
      <c r="F17" s="33" t="s">
        <v>331</v>
      </c>
      <c r="G17" s="34">
        <v>80.35</v>
      </c>
    </row>
    <row r="18" ht="25" customHeight="1" spans="2:7">
      <c r="B18" s="33" t="s">
        <v>328</v>
      </c>
      <c r="C18" s="33" t="s">
        <v>113</v>
      </c>
      <c r="D18" s="33" t="s">
        <v>92</v>
      </c>
      <c r="E18" s="33" t="s">
        <v>221</v>
      </c>
      <c r="F18" s="33" t="s">
        <v>332</v>
      </c>
      <c r="G18" s="38">
        <v>80.35</v>
      </c>
    </row>
    <row r="19" ht="25" customHeight="1" spans="2:7">
      <c r="B19" s="33"/>
      <c r="C19" s="33"/>
      <c r="D19" s="33"/>
      <c r="E19" s="33"/>
      <c r="F19" s="33" t="s">
        <v>333</v>
      </c>
      <c r="G19" s="34">
        <v>10.71</v>
      </c>
    </row>
    <row r="20" ht="25" customHeight="1" spans="2:7">
      <c r="B20" s="33" t="s">
        <v>334</v>
      </c>
      <c r="C20" s="33" t="s">
        <v>89</v>
      </c>
      <c r="D20" s="33" t="s">
        <v>103</v>
      </c>
      <c r="E20" s="33" t="s">
        <v>221</v>
      </c>
      <c r="F20" s="33" t="s">
        <v>335</v>
      </c>
      <c r="G20" s="38">
        <v>10.71</v>
      </c>
    </row>
    <row r="21" spans="2:4">
      <c r="B21" s="39"/>
      <c r="C21" s="39"/>
      <c r="D21" s="39"/>
    </row>
    <row r="22" spans="2:4">
      <c r="B22" s="39"/>
      <c r="C22" s="39"/>
      <c r="D22" s="39"/>
    </row>
    <row r="23" spans="2:4">
      <c r="B23" s="39"/>
      <c r="C23" s="39"/>
      <c r="D23" s="39"/>
    </row>
    <row r="24" spans="2:4">
      <c r="B24" s="39"/>
      <c r="C24" s="39"/>
      <c r="D24" s="39"/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4" sqref="B4:B6"/>
    </sheetView>
  </sheetViews>
  <sheetFormatPr defaultColWidth="10" defaultRowHeight="13.5"/>
  <cols>
    <col min="1" max="1" width="1.5" style="1" customWidth="1"/>
    <col min="2" max="2" width="13.375" style="1" customWidth="1"/>
    <col min="3" max="3" width="41" style="1" customWidth="1"/>
    <col min="4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6.35" customHeight="1" spans="1:10">
      <c r="A1" s="2"/>
      <c r="B1" s="3"/>
      <c r="C1" s="4"/>
      <c r="D1" s="5"/>
      <c r="E1" s="5"/>
      <c r="F1" s="5"/>
      <c r="G1" s="5"/>
      <c r="H1" s="5"/>
      <c r="I1" s="19" t="s">
        <v>336</v>
      </c>
      <c r="J1" s="9"/>
    </row>
    <row r="2" ht="22.9" customHeight="1" spans="1:10">
      <c r="A2" s="2"/>
      <c r="B2" s="6" t="s">
        <v>337</v>
      </c>
      <c r="C2" s="6"/>
      <c r="D2" s="6"/>
      <c r="E2" s="6"/>
      <c r="F2" s="6"/>
      <c r="G2" s="6"/>
      <c r="H2" s="6"/>
      <c r="I2" s="6"/>
      <c r="J2" s="9" t="s">
        <v>3</v>
      </c>
    </row>
    <row r="3" ht="19.5" customHeight="1" spans="1:10">
      <c r="A3" s="7"/>
      <c r="B3" s="8" t="s">
        <v>5</v>
      </c>
      <c r="C3" s="8"/>
      <c r="D3" s="20"/>
      <c r="E3" s="20"/>
      <c r="F3" s="20"/>
      <c r="G3" s="20"/>
      <c r="H3" s="20"/>
      <c r="I3" s="20" t="s">
        <v>6</v>
      </c>
      <c r="J3" s="21"/>
    </row>
    <row r="4" ht="24.4" customHeight="1" spans="1:10">
      <c r="A4" s="9"/>
      <c r="B4" s="10" t="s">
        <v>73</v>
      </c>
      <c r="C4" s="10" t="s">
        <v>71</v>
      </c>
      <c r="D4" s="10" t="s">
        <v>338</v>
      </c>
      <c r="E4" s="10"/>
      <c r="F4" s="10"/>
      <c r="G4" s="10"/>
      <c r="H4" s="10"/>
      <c r="I4" s="10"/>
      <c r="J4" s="22"/>
    </row>
    <row r="5" ht="24.4" customHeight="1" spans="1:10">
      <c r="A5" s="11"/>
      <c r="B5" s="10"/>
      <c r="C5" s="10"/>
      <c r="D5" s="10" t="s">
        <v>59</v>
      </c>
      <c r="E5" s="27" t="s">
        <v>339</v>
      </c>
      <c r="F5" s="10" t="s">
        <v>340</v>
      </c>
      <c r="G5" s="10"/>
      <c r="H5" s="10"/>
      <c r="I5" s="10" t="s">
        <v>341</v>
      </c>
      <c r="J5" s="22"/>
    </row>
    <row r="6" ht="24.4" customHeight="1" spans="1:10">
      <c r="A6" s="11"/>
      <c r="B6" s="10"/>
      <c r="C6" s="10"/>
      <c r="D6" s="10"/>
      <c r="E6" s="27"/>
      <c r="F6" s="10" t="s">
        <v>175</v>
      </c>
      <c r="G6" s="10" t="s">
        <v>342</v>
      </c>
      <c r="H6" s="10" t="s">
        <v>343</v>
      </c>
      <c r="I6" s="10"/>
      <c r="J6" s="23"/>
    </row>
    <row r="7" ht="22.9" customHeight="1" spans="1:10">
      <c r="A7" s="12"/>
      <c r="B7" s="10"/>
      <c r="C7" s="10" t="s">
        <v>72</v>
      </c>
      <c r="D7" s="31">
        <f>SUM(D8:D9)</f>
        <v>9.38</v>
      </c>
      <c r="E7" s="31">
        <f t="shared" ref="D7:I7" si="0">SUM(E8:E9)</f>
        <v>0</v>
      </c>
      <c r="F7" s="31">
        <f t="shared" si="0"/>
        <v>8.4</v>
      </c>
      <c r="G7" s="31">
        <f t="shared" si="0"/>
        <v>0</v>
      </c>
      <c r="H7" s="31">
        <f t="shared" si="0"/>
        <v>8.4</v>
      </c>
      <c r="I7" s="31">
        <f t="shared" si="0"/>
        <v>0.98</v>
      </c>
      <c r="J7" s="24"/>
    </row>
    <row r="8" ht="22.9" customHeight="1" spans="1:10">
      <c r="A8" s="11"/>
      <c r="B8" s="14"/>
      <c r="C8" s="14" t="s">
        <v>74</v>
      </c>
      <c r="D8" s="15"/>
      <c r="E8" s="15"/>
      <c r="F8" s="15"/>
      <c r="G8" s="15"/>
      <c r="H8" s="15"/>
      <c r="I8" s="15"/>
      <c r="J8" s="22"/>
    </row>
    <row r="9" ht="22.9" customHeight="1" spans="1:10">
      <c r="A9" s="11"/>
      <c r="B9" s="14">
        <v>800021</v>
      </c>
      <c r="C9" s="14" t="s">
        <v>75</v>
      </c>
      <c r="D9" s="32">
        <f>E9+F9+I9</f>
        <v>9.38</v>
      </c>
      <c r="E9" s="32"/>
      <c r="F9" s="32">
        <f>SUM(G9:H9)</f>
        <v>8.4</v>
      </c>
      <c r="G9" s="32"/>
      <c r="H9" s="32">
        <v>8.4</v>
      </c>
      <c r="I9" s="32">
        <v>0.98</v>
      </c>
      <c r="J9" s="22"/>
    </row>
    <row r="10" ht="9.75" customHeight="1" spans="1:10">
      <c r="A10" s="16"/>
      <c r="B10" s="16"/>
      <c r="C10" s="16"/>
      <c r="D10" s="16"/>
      <c r="E10" s="16"/>
      <c r="F10" s="16"/>
      <c r="G10" s="16"/>
      <c r="H10" s="16"/>
      <c r="I10" s="16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2" width="9.75" style="1" customWidth="1"/>
    <col min="13" max="16384" width="10" style="1"/>
  </cols>
  <sheetData>
    <row r="1" ht="16.35" customHeight="1" spans="1:10">
      <c r="A1" s="2"/>
      <c r="B1" s="3"/>
      <c r="C1" s="3"/>
      <c r="D1" s="3"/>
      <c r="E1" s="4"/>
      <c r="F1" s="4"/>
      <c r="G1" s="5"/>
      <c r="H1" s="5"/>
      <c r="I1" s="19" t="s">
        <v>344</v>
      </c>
      <c r="J1" s="9"/>
    </row>
    <row r="2" ht="22.9" customHeight="1" spans="1:10">
      <c r="A2" s="2"/>
      <c r="B2" s="6" t="s">
        <v>345</v>
      </c>
      <c r="C2" s="6"/>
      <c r="D2" s="6"/>
      <c r="E2" s="6"/>
      <c r="F2" s="6"/>
      <c r="G2" s="6"/>
      <c r="H2" s="6"/>
      <c r="I2" s="6"/>
      <c r="J2" s="9" t="s">
        <v>3</v>
      </c>
    </row>
    <row r="3" ht="19.5" customHeight="1" spans="1:10">
      <c r="A3" s="7"/>
      <c r="B3" s="8" t="s">
        <v>5</v>
      </c>
      <c r="C3" s="8"/>
      <c r="D3" s="8"/>
      <c r="E3" s="8"/>
      <c r="F3" s="8"/>
      <c r="G3" s="7"/>
      <c r="H3" s="7"/>
      <c r="I3" s="20" t="s">
        <v>6</v>
      </c>
      <c r="J3" s="21"/>
    </row>
    <row r="4" ht="24.4" customHeight="1" spans="1:10">
      <c r="A4" s="9"/>
      <c r="B4" s="10" t="s">
        <v>9</v>
      </c>
      <c r="C4" s="10"/>
      <c r="D4" s="10"/>
      <c r="E4" s="10"/>
      <c r="F4" s="10"/>
      <c r="G4" s="10" t="s">
        <v>346</v>
      </c>
      <c r="H4" s="10"/>
      <c r="I4" s="10"/>
      <c r="J4" s="22"/>
    </row>
    <row r="5" ht="24.4" customHeight="1" spans="1:10">
      <c r="A5" s="11"/>
      <c r="B5" s="10" t="s">
        <v>82</v>
      </c>
      <c r="C5" s="10"/>
      <c r="D5" s="10"/>
      <c r="E5" s="10" t="s">
        <v>70</v>
      </c>
      <c r="F5" s="10" t="s">
        <v>71</v>
      </c>
      <c r="G5" s="10" t="s">
        <v>59</v>
      </c>
      <c r="H5" s="10" t="s">
        <v>78</v>
      </c>
      <c r="I5" s="10" t="s">
        <v>79</v>
      </c>
      <c r="J5" s="22"/>
    </row>
    <row r="6" ht="24.4" customHeight="1" spans="1:10">
      <c r="A6" s="11"/>
      <c r="B6" s="10" t="s">
        <v>83</v>
      </c>
      <c r="C6" s="10" t="s">
        <v>84</v>
      </c>
      <c r="D6" s="10" t="s">
        <v>85</v>
      </c>
      <c r="E6" s="10"/>
      <c r="F6" s="10"/>
      <c r="G6" s="10"/>
      <c r="H6" s="10"/>
      <c r="I6" s="10"/>
      <c r="J6" s="23"/>
    </row>
    <row r="7" ht="22.9" customHeight="1" spans="1:10">
      <c r="A7" s="12"/>
      <c r="B7" s="10"/>
      <c r="C7" s="10"/>
      <c r="D7" s="10"/>
      <c r="E7" s="10"/>
      <c r="F7" s="10" t="s">
        <v>72</v>
      </c>
      <c r="G7" s="13"/>
      <c r="H7" s="13"/>
      <c r="I7" s="13"/>
      <c r="J7" s="24"/>
    </row>
    <row r="8" ht="22.9" customHeight="1" spans="1:10">
      <c r="A8" s="11"/>
      <c r="B8" s="14"/>
      <c r="C8" s="14"/>
      <c r="D8" s="14"/>
      <c r="E8" s="14" t="s">
        <v>73</v>
      </c>
      <c r="F8" s="14" t="s">
        <v>86</v>
      </c>
      <c r="G8" s="15"/>
      <c r="H8" s="15"/>
      <c r="I8" s="15"/>
      <c r="J8" s="22"/>
    </row>
    <row r="9" ht="22.9" customHeight="1" spans="1:10">
      <c r="A9" s="11"/>
      <c r="B9" s="14"/>
      <c r="C9" s="14"/>
      <c r="D9" s="14"/>
      <c r="E9" s="14"/>
      <c r="F9" s="14" t="s">
        <v>23</v>
      </c>
      <c r="G9" s="15"/>
      <c r="H9" s="15"/>
      <c r="I9" s="15"/>
      <c r="J9" s="22"/>
    </row>
    <row r="10" ht="45" customHeight="1" spans="1:10">
      <c r="A10" s="16"/>
      <c r="B10" s="17" t="s">
        <v>347</v>
      </c>
      <c r="C10" s="18"/>
      <c r="D10" s="18"/>
      <c r="E10" s="18"/>
      <c r="F10" s="18"/>
      <c r="G10" s="18"/>
      <c r="H10" s="18"/>
      <c r="I10" s="25"/>
      <c r="J10" s="26"/>
    </row>
  </sheetData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B10" sqref="B10:I10"/>
    </sheetView>
  </sheetViews>
  <sheetFormatPr defaultColWidth="10" defaultRowHeight="13.5"/>
  <cols>
    <col min="1" max="1" width="1.5" style="1" customWidth="1"/>
    <col min="2" max="2" width="13.375" style="1" customWidth="1"/>
    <col min="3" max="3" width="41" style="1" customWidth="1"/>
    <col min="4" max="9" width="16.375" style="1" customWidth="1"/>
    <col min="10" max="10" width="1.5" style="1" customWidth="1"/>
    <col min="11" max="11" width="9.75" style="1" customWidth="1"/>
    <col min="12" max="16384" width="10" style="1"/>
  </cols>
  <sheetData>
    <row r="1" ht="16.35" customHeight="1" spans="1:10">
      <c r="A1" s="2"/>
      <c r="B1" s="3"/>
      <c r="C1" s="4"/>
      <c r="D1" s="5"/>
      <c r="E1" s="5"/>
      <c r="F1" s="5"/>
      <c r="G1" s="5"/>
      <c r="H1" s="5"/>
      <c r="I1" s="19" t="s">
        <v>348</v>
      </c>
      <c r="J1" s="9"/>
    </row>
    <row r="2" ht="22.9" customHeight="1" spans="1:10">
      <c r="A2" s="2"/>
      <c r="B2" s="6" t="s">
        <v>349</v>
      </c>
      <c r="C2" s="6"/>
      <c r="D2" s="6"/>
      <c r="E2" s="6"/>
      <c r="F2" s="6"/>
      <c r="G2" s="6"/>
      <c r="H2" s="6"/>
      <c r="I2" s="6"/>
      <c r="J2" s="9" t="s">
        <v>3</v>
      </c>
    </row>
    <row r="3" ht="19.5" customHeight="1" spans="1:10">
      <c r="A3" s="7"/>
      <c r="B3" s="8" t="s">
        <v>5</v>
      </c>
      <c r="C3" s="8"/>
      <c r="D3" s="20"/>
      <c r="E3" s="20"/>
      <c r="F3" s="20"/>
      <c r="G3" s="20"/>
      <c r="H3" s="20"/>
      <c r="I3" s="20" t="s">
        <v>6</v>
      </c>
      <c r="J3" s="21"/>
    </row>
    <row r="4" ht="24.4" customHeight="1" spans="1:10">
      <c r="A4" s="9"/>
      <c r="B4" s="10" t="s">
        <v>73</v>
      </c>
      <c r="C4" s="10" t="s">
        <v>71</v>
      </c>
      <c r="D4" s="10" t="s">
        <v>338</v>
      </c>
      <c r="E4" s="10"/>
      <c r="F4" s="10"/>
      <c r="G4" s="10"/>
      <c r="H4" s="10"/>
      <c r="I4" s="10"/>
      <c r="J4" s="22"/>
    </row>
    <row r="5" ht="24.4" customHeight="1" spans="1:10">
      <c r="A5" s="11"/>
      <c r="B5" s="10"/>
      <c r="C5" s="10"/>
      <c r="D5" s="10" t="s">
        <v>59</v>
      </c>
      <c r="E5" s="27" t="s">
        <v>339</v>
      </c>
      <c r="F5" s="10" t="s">
        <v>340</v>
      </c>
      <c r="G5" s="10"/>
      <c r="H5" s="10"/>
      <c r="I5" s="10" t="s">
        <v>341</v>
      </c>
      <c r="J5" s="22"/>
    </row>
    <row r="6" ht="24.4" customHeight="1" spans="1:10">
      <c r="A6" s="11"/>
      <c r="B6" s="10"/>
      <c r="C6" s="10"/>
      <c r="D6" s="10"/>
      <c r="E6" s="27"/>
      <c r="F6" s="10" t="s">
        <v>175</v>
      </c>
      <c r="G6" s="10" t="s">
        <v>342</v>
      </c>
      <c r="H6" s="10" t="s">
        <v>343</v>
      </c>
      <c r="I6" s="10"/>
      <c r="J6" s="23"/>
    </row>
    <row r="7" ht="22.9" customHeight="1" spans="1:10">
      <c r="A7" s="12"/>
      <c r="B7" s="10"/>
      <c r="C7" s="10" t="s">
        <v>72</v>
      </c>
      <c r="D7" s="13"/>
      <c r="E7" s="13"/>
      <c r="F7" s="13"/>
      <c r="G7" s="13"/>
      <c r="H7" s="13"/>
      <c r="I7" s="13"/>
      <c r="J7" s="24"/>
    </row>
    <row r="8" ht="22.9" customHeight="1" spans="1:10">
      <c r="A8" s="11"/>
      <c r="B8" s="14"/>
      <c r="C8" s="14" t="s">
        <v>74</v>
      </c>
      <c r="D8" s="15"/>
      <c r="E8" s="15"/>
      <c r="F8" s="15"/>
      <c r="G8" s="15"/>
      <c r="H8" s="15"/>
      <c r="I8" s="15"/>
      <c r="J8" s="22"/>
    </row>
    <row r="9" ht="22.9" customHeight="1" spans="1:10">
      <c r="A9" s="11"/>
      <c r="B9" s="14"/>
      <c r="C9" s="14"/>
      <c r="D9" s="15"/>
      <c r="E9" s="15"/>
      <c r="F9" s="15"/>
      <c r="G9" s="15"/>
      <c r="H9" s="15"/>
      <c r="I9" s="15"/>
      <c r="J9" s="22"/>
    </row>
    <row r="10" ht="49" customHeight="1" spans="1:10">
      <c r="A10" s="16"/>
      <c r="B10" s="28" t="s">
        <v>347</v>
      </c>
      <c r="C10" s="29"/>
      <c r="D10" s="29"/>
      <c r="E10" s="29"/>
      <c r="F10" s="29"/>
      <c r="G10" s="29"/>
      <c r="H10" s="29"/>
      <c r="I10" s="30"/>
      <c r="J10" s="26"/>
    </row>
  </sheetData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pane ySplit="6" topLeftCell="A7" activePane="bottomLeft" state="frozen"/>
      <selection/>
      <selection pane="bottomLeft" activeCell="N12" sqref="N12"/>
    </sheetView>
  </sheetViews>
  <sheetFormatPr defaultColWidth="10" defaultRowHeight="13.5"/>
  <cols>
    <col min="1" max="1" width="1.5" style="1" customWidth="1"/>
    <col min="2" max="4" width="6.125" style="1" customWidth="1"/>
    <col min="5" max="5" width="13.375" style="1" customWidth="1"/>
    <col min="6" max="6" width="41" style="1" customWidth="1"/>
    <col min="7" max="9" width="16.375" style="1" customWidth="1"/>
    <col min="10" max="10" width="1.5" style="1" customWidth="1"/>
    <col min="11" max="12" width="9.75" style="1" customWidth="1"/>
    <col min="13" max="16384" width="10" style="1"/>
  </cols>
  <sheetData>
    <row r="1" ht="16.35" customHeight="1" spans="1:10">
      <c r="A1" s="2"/>
      <c r="B1" s="3"/>
      <c r="C1" s="3"/>
      <c r="D1" s="3"/>
      <c r="E1" s="4"/>
      <c r="F1" s="4"/>
      <c r="G1" s="5"/>
      <c r="H1" s="5"/>
      <c r="I1" s="19" t="s">
        <v>350</v>
      </c>
      <c r="J1" s="9"/>
    </row>
    <row r="2" ht="22.9" customHeight="1" spans="1:10">
      <c r="A2" s="2"/>
      <c r="B2" s="6" t="s">
        <v>351</v>
      </c>
      <c r="C2" s="6"/>
      <c r="D2" s="6"/>
      <c r="E2" s="6"/>
      <c r="F2" s="6"/>
      <c r="G2" s="6"/>
      <c r="H2" s="6"/>
      <c r="I2" s="6"/>
      <c r="J2" s="9" t="s">
        <v>3</v>
      </c>
    </row>
    <row r="3" ht="19.5" customHeight="1" spans="1:10">
      <c r="A3" s="7"/>
      <c r="B3" s="8" t="s">
        <v>5</v>
      </c>
      <c r="C3" s="8"/>
      <c r="D3" s="8"/>
      <c r="E3" s="8"/>
      <c r="F3" s="8"/>
      <c r="G3" s="7"/>
      <c r="H3" s="7"/>
      <c r="I3" s="20" t="s">
        <v>6</v>
      </c>
      <c r="J3" s="21"/>
    </row>
    <row r="4" ht="24.4" customHeight="1" spans="1:10">
      <c r="A4" s="9"/>
      <c r="B4" s="10" t="s">
        <v>9</v>
      </c>
      <c r="C4" s="10"/>
      <c r="D4" s="10"/>
      <c r="E4" s="10"/>
      <c r="F4" s="10"/>
      <c r="G4" s="10" t="s">
        <v>352</v>
      </c>
      <c r="H4" s="10"/>
      <c r="I4" s="10"/>
      <c r="J4" s="22"/>
    </row>
    <row r="5" ht="24.4" customHeight="1" spans="1:10">
      <c r="A5" s="11"/>
      <c r="B5" s="10" t="s">
        <v>82</v>
      </c>
      <c r="C5" s="10"/>
      <c r="D5" s="10"/>
      <c r="E5" s="10" t="s">
        <v>70</v>
      </c>
      <c r="F5" s="10" t="s">
        <v>71</v>
      </c>
      <c r="G5" s="10" t="s">
        <v>59</v>
      </c>
      <c r="H5" s="10" t="s">
        <v>78</v>
      </c>
      <c r="I5" s="10" t="s">
        <v>79</v>
      </c>
      <c r="J5" s="22"/>
    </row>
    <row r="6" ht="24.4" customHeight="1" spans="1:10">
      <c r="A6" s="11"/>
      <c r="B6" s="10" t="s">
        <v>83</v>
      </c>
      <c r="C6" s="10" t="s">
        <v>84</v>
      </c>
      <c r="D6" s="10" t="s">
        <v>85</v>
      </c>
      <c r="E6" s="10"/>
      <c r="F6" s="10"/>
      <c r="G6" s="10"/>
      <c r="H6" s="10"/>
      <c r="I6" s="10"/>
      <c r="J6" s="23"/>
    </row>
    <row r="7" ht="22.9" customHeight="1" spans="1:10">
      <c r="A7" s="12"/>
      <c r="B7" s="10"/>
      <c r="C7" s="10"/>
      <c r="D7" s="10"/>
      <c r="E7" s="10"/>
      <c r="F7" s="10" t="s">
        <v>72</v>
      </c>
      <c r="G7" s="13"/>
      <c r="H7" s="13"/>
      <c r="I7" s="13"/>
      <c r="J7" s="24"/>
    </row>
    <row r="8" ht="22.9" customHeight="1" spans="1:10">
      <c r="A8" s="11"/>
      <c r="B8" s="14"/>
      <c r="C8" s="14"/>
      <c r="D8" s="14"/>
      <c r="E8" s="14" t="s">
        <v>73</v>
      </c>
      <c r="F8" s="14" t="s">
        <v>86</v>
      </c>
      <c r="G8" s="15"/>
      <c r="H8" s="15"/>
      <c r="I8" s="15"/>
      <c r="J8" s="22"/>
    </row>
    <row r="9" ht="22.9" customHeight="1" spans="1:10">
      <c r="A9" s="11"/>
      <c r="B9" s="14"/>
      <c r="C9" s="14"/>
      <c r="D9" s="14"/>
      <c r="E9" s="14"/>
      <c r="F9" s="14" t="s">
        <v>23</v>
      </c>
      <c r="G9" s="15"/>
      <c r="H9" s="15"/>
      <c r="I9" s="15"/>
      <c r="J9" s="22"/>
    </row>
    <row r="10" ht="22.9" customHeight="1" spans="1:10">
      <c r="A10" s="11"/>
      <c r="B10" s="14"/>
      <c r="C10" s="14"/>
      <c r="D10" s="14"/>
      <c r="E10" s="14"/>
      <c r="F10" s="14"/>
      <c r="G10" s="15"/>
      <c r="H10" s="15"/>
      <c r="I10" s="15"/>
      <c r="J10" s="23"/>
    </row>
    <row r="11" ht="48" customHeight="1" spans="1:10">
      <c r="A11" s="16"/>
      <c r="B11" s="17" t="s">
        <v>347</v>
      </c>
      <c r="C11" s="18"/>
      <c r="D11" s="18"/>
      <c r="E11" s="18"/>
      <c r="F11" s="18"/>
      <c r="G11" s="18"/>
      <c r="H11" s="18"/>
      <c r="I11" s="25"/>
      <c r="J11" s="26"/>
    </row>
  </sheetData>
  <mergeCells count="12">
    <mergeCell ref="B1:D1"/>
    <mergeCell ref="B2:I2"/>
    <mergeCell ref="B3:F3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2022-01-26T08:20:00Z</dcterms:created>
  <dcterms:modified xsi:type="dcterms:W3CDTF">2023-08-23T01:27:03Z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C6F8D6E41A3446898D27B03B4C27511C</vt:lpwstr>
  </property>
</Properties>
</file>