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</sheets>
  <calcPr calcId="144525"/>
</workbook>
</file>

<file path=xl/sharedStrings.xml><?xml version="1.0" encoding="utf-8"?>
<sst xmlns="http://schemas.openxmlformats.org/spreadsheetml/2006/main" count="877" uniqueCount="288">
  <si>
    <t>盐边县红格镇人民政府</t>
  </si>
  <si>
    <t>2022年部门预算</t>
  </si>
  <si>
    <t>2022 年 8 月 24 日</t>
  </si>
  <si>
    <t xml:space="preserve">
表1</t>
  </si>
  <si>
    <t xml:space="preserve"> </t>
  </si>
  <si>
    <t>部门收支总表</t>
  </si>
  <si>
    <t>部门：盐边县红格镇人民政府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</si>
  <si>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</si>
  <si>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</si>
  <si>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</si>
  <si>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</si>
  <si>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</si>
  <si>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</si>
  <si>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</si>
  <si>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</si>
  <si>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</si>
  <si>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</si>
  <si>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</si>
  <si>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</si>
  <si>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</si>
  <si>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</si>
  <si>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</si>
  <si>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</si>
  <si>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</si>
  <si>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</si>
  <si>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</si>
  <si>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</si>
  <si>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</si>
  <si>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</si>
  <si>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</si>
  <si>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</si>
  <si>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</si>
  <si>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</si>
  <si>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</si>
  <si>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</si>
  <si>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</si>
  <si>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</si>
  <si>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</si>
  <si>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</si>
  <si>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</si>
  <si>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</si>
  <si>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</si>
  <si>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</si>
  <si>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</si>
  <si>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</si>
  <si>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</si>
  <si>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</si>
  <si>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</si>
  <si>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</si>
  <si>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</si>
  <si>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</si>
  <si>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</si>
  <si>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</si>
  <si>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</si>
  <si>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</si>
  <si>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</si>
  <si>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</si>
  <si>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</si>
  <si>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</si>
  <si>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</si>
  <si>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</si>
  <si>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</si>
  <si>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</si>
  <si>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</si>
  <si>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</si>
  <si>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</si>
  <si>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</si>
  <si>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</si>
  <si>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</si>
  <si>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</si>
  <si>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</si>
  <si>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</si>
  <si>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</si>
  <si>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</si>
  <si>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800018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</si>
  <si>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</si>
  <si>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</si>
  <si>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</si>
  <si>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</si>
  <si>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</si>
  <si>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</si>
  <si>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</si>
  <si>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</si>
  <si>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</si>
  <si>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</si>
  <si>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</si>
  <si>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</si>
  <si>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04</t>
  </si>
  <si>
    <t>人大会议</t>
  </si>
  <si>
    <t>201</t>
  </si>
  <si>
    <t>03</t>
  </si>
  <si>
    <t>02</t>
  </si>
  <si>
    <t>一般行政管理事务</t>
  </si>
  <si>
    <t>23</t>
  </si>
  <si>
    <t>99</t>
  </si>
  <si>
    <t>其他民族事务支出</t>
  </si>
  <si>
    <t>29</t>
  </si>
  <si>
    <t>50</t>
  </si>
  <si>
    <t>事业运行</t>
  </si>
  <si>
    <t>31</t>
  </si>
  <si>
    <t>09</t>
  </si>
  <si>
    <t>群众文化</t>
  </si>
  <si>
    <t>社会保险经办机构</t>
  </si>
  <si>
    <t>208</t>
  </si>
  <si>
    <t>08</t>
  </si>
  <si>
    <t>基层政权建设和社区治理</t>
  </si>
  <si>
    <t>其他民政管理事务支出</t>
  </si>
  <si>
    <t>05</t>
  </si>
  <si>
    <t>行政单位离退休</t>
  </si>
  <si>
    <t>事业单位离退休</t>
  </si>
  <si>
    <t>机关事业单位基本养老保险缴费支出</t>
  </si>
  <si>
    <t>死亡抚恤</t>
  </si>
  <si>
    <t>21</t>
  </si>
  <si>
    <t>农村特困人员救助供养支出</t>
  </si>
  <si>
    <t>210</t>
  </si>
  <si>
    <t>基本公共卫生服务</t>
  </si>
  <si>
    <t>11</t>
  </si>
  <si>
    <t>行政单位医疗</t>
  </si>
  <si>
    <t>事业单位医疗</t>
  </si>
  <si>
    <t>公务员医疗补助</t>
  </si>
  <si>
    <t>其他行政事业单位医疗支出</t>
  </si>
  <si>
    <t>213</t>
  </si>
  <si>
    <t>07</t>
  </si>
  <si>
    <t>对村民委员会和村党支部的补助</t>
  </si>
  <si>
    <t>农村综合改革示范试点补助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</si>
  <si>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</si>
  <si>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</si>
  <si>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</si>
  <si>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</si>
  <si>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</si>
  <si>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</si>
  <si>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</si>
  <si>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</si>
  <si>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</si>
  <si>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</si>
  <si>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</si>
  <si>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</si>
  <si>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</si>
  <si>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</si>
  <si>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</si>
  <si>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</si>
  <si>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</si>
  <si>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</si>
  <si>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</si>
  <si>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</si>
  <si>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</si>
  <si>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</si>
  <si>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</si>
  <si>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</si>
  <si>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</si>
  <si>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</si>
  <si>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</si>
  <si>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</si>
  <si>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</si>
  <si>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</si>
  <si>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</si>
  <si>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</si>
  <si>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</si>
  <si>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</si>
  <si>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</si>
  <si>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</si>
  <si>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</si>
  <si>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</si>
  <si>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</si>
  <si>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</si>
  <si>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</si>
  <si>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</si>
  <si>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</si>
  <si>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</si>
  <si>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</si>
  <si>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</si>
  <si>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</si>
  <si>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</si>
  <si>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</si>
  <si>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</si>
  <si>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</si>
  <si>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</si>
  <si>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</si>
  <si>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</si>
  <si>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工资福利支出</t>
  </si>
  <si>
    <r>
      <rPr>
        <sz val="11"/>
        <color rgb="FF000000"/>
        <rFont val="宋体"/>
        <charset val="134"/>
      </rPr>
      <t>301</t>
    </r>
  </si>
  <si>
    <r>
      <rPr>
        <sz val="11"/>
        <color rgb="FF000000"/>
        <rFont val="宋体"/>
        <charset val="134"/>
      </rPr>
      <t>01</t>
    </r>
  </si>
  <si>
    <r>
      <rPr>
        <sz val="11"/>
        <color rgb="FF000000"/>
        <rFont val="宋体"/>
        <charset val="134"/>
      </rPr>
      <t>  基本工资</t>
    </r>
  </si>
  <si>
    <r>
      <rPr>
        <sz val="11"/>
        <color rgb="FF000000"/>
        <rFont val="宋体"/>
        <charset val="134"/>
      </rPr>
      <t>02</t>
    </r>
  </si>
  <si>
    <r>
      <rPr>
        <sz val="11"/>
        <color rgb="FF000000"/>
        <rFont val="宋体"/>
        <charset val="134"/>
      </rPr>
      <t>  津贴补贴</t>
    </r>
  </si>
  <si>
    <r>
      <rPr>
        <sz val="11"/>
        <color rgb="FF000000"/>
        <rFont val="宋体"/>
        <charset val="134"/>
      </rPr>
      <t>03</t>
    </r>
  </si>
  <si>
    <r>
      <rPr>
        <sz val="11"/>
        <color rgb="FF000000"/>
        <rFont val="宋体"/>
        <charset val="134"/>
      </rPr>
      <t>  奖金</t>
    </r>
  </si>
  <si>
    <r>
      <rPr>
        <sz val="11"/>
        <color rgb="FF000000"/>
        <rFont val="宋体"/>
        <charset val="134"/>
      </rPr>
      <t>07</t>
    </r>
  </si>
  <si>
    <r>
      <rPr>
        <sz val="11"/>
        <color rgb="FF000000"/>
        <rFont val="宋体"/>
        <charset val="134"/>
      </rPr>
      <t>  绩效工资</t>
    </r>
  </si>
  <si>
    <r>
      <rPr>
        <sz val="11"/>
        <color rgb="FF000000"/>
        <rFont val="宋体"/>
        <charset val="134"/>
      </rPr>
      <t>08</t>
    </r>
  </si>
  <si>
    <r>
      <rPr>
        <sz val="11"/>
        <color rgb="FF000000"/>
        <rFont val="宋体"/>
        <charset val="134"/>
      </rPr>
      <t>  机关事业单位基本养老保险缴费</t>
    </r>
  </si>
  <si>
    <r>
      <rPr>
        <sz val="11"/>
        <color rgb="FF000000"/>
        <rFont val="宋体"/>
        <charset val="134"/>
      </rPr>
      <t>10</t>
    </r>
  </si>
  <si>
    <r>
      <rPr>
        <sz val="11"/>
        <color rgb="FF000000"/>
        <rFont val="宋体"/>
        <charset val="134"/>
      </rPr>
      <t>  职工基本医疗保险缴费</t>
    </r>
  </si>
  <si>
    <r>
      <rPr>
        <sz val="11"/>
        <color rgb="FF000000"/>
        <rFont val="宋体"/>
        <charset val="134"/>
      </rPr>
      <t>11</t>
    </r>
  </si>
  <si>
    <r>
      <rPr>
        <sz val="11"/>
        <color rgb="FF000000"/>
        <rFont val="宋体"/>
        <charset val="134"/>
      </rPr>
      <t>  公务员医疗补助缴费</t>
    </r>
  </si>
  <si>
    <r>
      <rPr>
        <sz val="11"/>
        <color rgb="FF000000"/>
        <rFont val="宋体"/>
        <charset val="134"/>
      </rPr>
      <t>12</t>
    </r>
  </si>
  <si>
    <r>
      <rPr>
        <sz val="11"/>
        <color rgb="FF000000"/>
        <rFont val="宋体"/>
        <charset val="134"/>
      </rPr>
      <t>  其他社会保障缴费</t>
    </r>
  </si>
  <si>
    <r>
      <rPr>
        <sz val="11"/>
        <color rgb="FF000000"/>
        <rFont val="宋体"/>
        <charset val="134"/>
      </rPr>
      <t>13</t>
    </r>
  </si>
  <si>
    <r>
      <rPr>
        <sz val="11"/>
        <color rgb="FF000000"/>
        <rFont val="宋体"/>
        <charset val="134"/>
      </rPr>
      <t>  住房公积金</t>
    </r>
  </si>
  <si>
    <r>
      <rPr>
        <sz val="11"/>
        <color rgb="FF000000"/>
        <rFont val="宋体"/>
        <charset val="134"/>
      </rPr>
      <t>14</t>
    </r>
  </si>
  <si>
    <r>
      <rPr>
        <sz val="11"/>
        <color rgb="FF000000"/>
        <rFont val="宋体"/>
        <charset val="134"/>
      </rPr>
      <t>  医疗费</t>
    </r>
  </si>
  <si>
    <r>
      <rPr>
        <sz val="11"/>
        <color rgb="FF000000"/>
        <rFont val="宋体"/>
        <charset val="134"/>
      </rPr>
      <t>99</t>
    </r>
  </si>
  <si>
    <r>
      <rPr>
        <sz val="11"/>
        <color rgb="FF000000"/>
        <rFont val="宋体"/>
        <charset val="134"/>
      </rPr>
      <t>  其他工资福利支出</t>
    </r>
  </si>
  <si>
    <t>商品和服务支出</t>
  </si>
  <si>
    <r>
      <rPr>
        <sz val="11"/>
        <color rgb="FF000000"/>
        <rFont val="宋体"/>
        <charset val="134"/>
      </rPr>
      <t>302</t>
    </r>
  </si>
  <si>
    <r>
      <rPr>
        <sz val="11"/>
        <color rgb="FF000000"/>
        <rFont val="宋体"/>
        <charset val="134"/>
      </rPr>
      <t>  办公费</t>
    </r>
  </si>
  <si>
    <r>
      <rPr>
        <sz val="11"/>
        <color rgb="FF000000"/>
        <rFont val="宋体"/>
        <charset val="134"/>
      </rPr>
      <t>05</t>
    </r>
  </si>
  <si>
    <r>
      <rPr>
        <sz val="11"/>
        <color rgb="FF000000"/>
        <rFont val="宋体"/>
        <charset val="134"/>
      </rPr>
      <t>  水费</t>
    </r>
  </si>
  <si>
    <r>
      <rPr>
        <sz val="11"/>
        <color rgb="FF000000"/>
        <rFont val="宋体"/>
        <charset val="134"/>
      </rPr>
      <t>06</t>
    </r>
  </si>
  <si>
    <r>
      <rPr>
        <sz val="11"/>
        <color rgb="FF000000"/>
        <rFont val="宋体"/>
        <charset val="134"/>
      </rPr>
      <t>  电费</t>
    </r>
  </si>
  <si>
    <r>
      <rPr>
        <sz val="11"/>
        <color rgb="FF000000"/>
        <rFont val="宋体"/>
        <charset val="134"/>
      </rPr>
      <t>  邮电费</t>
    </r>
  </si>
  <si>
    <r>
      <rPr>
        <sz val="11"/>
        <color rgb="FF000000"/>
        <rFont val="宋体"/>
        <charset val="134"/>
      </rPr>
      <t>  差旅费</t>
    </r>
  </si>
  <si>
    <r>
      <rPr>
        <sz val="11"/>
        <color rgb="FF000000"/>
        <rFont val="宋体"/>
        <charset val="134"/>
      </rPr>
      <t>  维修（护）费</t>
    </r>
  </si>
  <si>
    <r>
      <rPr>
        <sz val="11"/>
        <color rgb="FF000000"/>
        <rFont val="宋体"/>
        <charset val="134"/>
      </rPr>
      <t>15</t>
    </r>
  </si>
  <si>
    <r>
      <rPr>
        <sz val="11"/>
        <color rgb="FF000000"/>
        <rFont val="宋体"/>
        <charset val="134"/>
      </rPr>
      <t>  会议费</t>
    </r>
  </si>
  <si>
    <r>
      <rPr>
        <sz val="11"/>
        <color rgb="FF000000"/>
        <rFont val="宋体"/>
        <charset val="134"/>
      </rPr>
      <t>16</t>
    </r>
  </si>
  <si>
    <r>
      <rPr>
        <sz val="11"/>
        <color rgb="FF000000"/>
        <rFont val="宋体"/>
        <charset val="134"/>
      </rPr>
      <t>  培训费</t>
    </r>
  </si>
  <si>
    <r>
      <rPr>
        <sz val="11"/>
        <color rgb="FF000000"/>
        <rFont val="宋体"/>
        <charset val="134"/>
      </rPr>
      <t>17</t>
    </r>
  </si>
  <si>
    <r>
      <rPr>
        <sz val="11"/>
        <color rgb="FF000000"/>
        <rFont val="宋体"/>
        <charset val="134"/>
      </rPr>
      <t>  公务接待费</t>
    </r>
  </si>
  <si>
    <r>
      <rPr>
        <sz val="11"/>
        <color rgb="FF000000"/>
        <rFont val="宋体"/>
        <charset val="134"/>
      </rPr>
      <t>26</t>
    </r>
  </si>
  <si>
    <r>
      <rPr>
        <sz val="11"/>
        <color rgb="FF000000"/>
        <rFont val="宋体"/>
        <charset val="134"/>
      </rPr>
      <t>  劳务费</t>
    </r>
  </si>
  <si>
    <r>
      <rPr>
        <sz val="11"/>
        <color rgb="FF000000"/>
        <rFont val="宋体"/>
        <charset val="134"/>
      </rPr>
      <t>28</t>
    </r>
  </si>
  <si>
    <r>
      <rPr>
        <sz val="11"/>
        <color rgb="FF000000"/>
        <rFont val="宋体"/>
        <charset val="134"/>
      </rPr>
      <t>  工会经费</t>
    </r>
  </si>
  <si>
    <r>
      <rPr>
        <sz val="11"/>
        <color rgb="FF000000"/>
        <rFont val="宋体"/>
        <charset val="134"/>
      </rPr>
      <t>29</t>
    </r>
  </si>
  <si>
    <r>
      <rPr>
        <sz val="11"/>
        <color rgb="FF000000"/>
        <rFont val="宋体"/>
        <charset val="134"/>
      </rPr>
      <t>  福利费</t>
    </r>
  </si>
  <si>
    <r>
      <rPr>
        <sz val="11"/>
        <color rgb="FF000000"/>
        <rFont val="宋体"/>
        <charset val="134"/>
      </rPr>
      <t>31</t>
    </r>
  </si>
  <si>
    <r>
      <rPr>
        <sz val="11"/>
        <color rgb="FF000000"/>
        <rFont val="宋体"/>
        <charset val="134"/>
      </rPr>
      <t>  公务用车运行维护费</t>
    </r>
  </si>
  <si>
    <r>
      <rPr>
        <sz val="11"/>
        <color rgb="FF000000"/>
        <rFont val="宋体"/>
        <charset val="134"/>
      </rPr>
      <t>39</t>
    </r>
  </si>
  <si>
    <r>
      <rPr>
        <sz val="11"/>
        <color rgb="FF000000"/>
        <rFont val="宋体"/>
        <charset val="134"/>
      </rPr>
      <t>  其他交通费用</t>
    </r>
  </si>
  <si>
    <r>
      <rPr>
        <sz val="11"/>
        <color rgb="FF000000"/>
        <rFont val="宋体"/>
        <charset val="134"/>
      </rPr>
      <t>  其他商品和服务支出</t>
    </r>
  </si>
  <si>
    <r>
      <rPr>
        <sz val="11"/>
        <color rgb="FF000000"/>
        <rFont val="宋体"/>
        <charset val="134"/>
      </rPr>
      <t> 对个人和家庭的补助</t>
    </r>
  </si>
  <si>
    <r>
      <rPr>
        <sz val="11"/>
        <color rgb="FF000000"/>
        <rFont val="宋体"/>
        <charset val="134"/>
      </rPr>
      <t>303</t>
    </r>
  </si>
  <si>
    <r>
      <rPr>
        <sz val="11"/>
        <color rgb="FF000000"/>
        <rFont val="宋体"/>
        <charset val="134"/>
      </rPr>
      <t>  退休费</t>
    </r>
  </si>
  <si>
    <r>
      <rPr>
        <sz val="11"/>
        <color rgb="FF000000"/>
        <rFont val="宋体"/>
        <charset val="134"/>
      </rPr>
      <t>04</t>
    </r>
  </si>
  <si>
    <r>
      <rPr>
        <sz val="11"/>
        <color rgb="FF000000"/>
        <rFont val="宋体"/>
        <charset val="134"/>
      </rPr>
      <t>  抚恤金</t>
    </r>
  </si>
  <si>
    <r>
      <rPr>
        <sz val="11"/>
        <color rgb="FF000000"/>
        <rFont val="宋体"/>
        <charset val="134"/>
      </rPr>
      <t>  生活补助</t>
    </r>
  </si>
  <si>
    <t xml:space="preserve">    救济费</t>
  </si>
  <si>
    <r>
      <rPr>
        <sz val="11"/>
        <color rgb="FF000000"/>
        <rFont val="宋体"/>
        <charset val="134"/>
      </rPr>
      <t>  医疗费补助</t>
    </r>
  </si>
  <si>
    <r>
      <rPr>
        <sz val="11"/>
        <color rgb="FF000000"/>
        <rFont val="宋体"/>
        <charset val="134"/>
      </rPr>
      <t>09</t>
    </r>
  </si>
  <si>
    <r>
      <rPr>
        <sz val="11"/>
        <color rgb="FF000000"/>
        <rFont val="宋体"/>
        <charset val="134"/>
      </rPr>
      <t>  奖励金</t>
    </r>
  </si>
  <si>
    <t xml:space="preserve">    其他对个人和家庭的补助</t>
  </si>
  <si>
    <t>表3</t>
  </si>
  <si>
    <t>一般公共预算支出预算表</t>
  </si>
  <si>
    <t xml:space="preserve">部门：盐边县红格镇人民政府 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</si>
  <si>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</si>
  <si>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</si>
  <si>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</si>
  <si>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</si>
  <si>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</si>
  <si>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</si>
  <si>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</si>
  <si>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单位名称（项目名称、科目）</t>
  </si>
  <si>
    <t>金额</t>
  </si>
  <si>
    <r>
      <rPr>
        <sz val="11"/>
        <color rgb="FF000000"/>
        <rFont val="宋体"/>
        <charset val="134"/>
      </rPr>
      <t> 人大会议</t>
    </r>
  </si>
  <si>
    <r>
      <rPr>
        <sz val="11"/>
        <color rgb="FF000000"/>
        <rFont val="宋体"/>
        <charset val="134"/>
      </rPr>
      <t>  红格镇人大代表活动经费及人代会经费</t>
    </r>
  </si>
  <si>
    <r>
      <rPr>
        <sz val="11"/>
        <color rgb="FF000000"/>
        <rFont val="宋体"/>
        <charset val="134"/>
      </rPr>
      <t> 一般行政管理事务</t>
    </r>
  </si>
  <si>
    <r>
      <rPr>
        <sz val="11"/>
        <color rgb="FF000000"/>
        <rFont val="宋体"/>
        <charset val="134"/>
      </rPr>
      <t>  红格镇乡村治理补助</t>
    </r>
  </si>
  <si>
    <r>
      <rPr>
        <sz val="11"/>
        <color rgb="FF000000"/>
        <rFont val="宋体"/>
        <charset val="134"/>
      </rPr>
      <t> 其他民族事务支出</t>
    </r>
  </si>
  <si>
    <r>
      <rPr>
        <sz val="11"/>
        <color rgb="FF000000"/>
        <rFont val="宋体"/>
        <charset val="134"/>
      </rPr>
      <t>  红格镇少数民族工作经费补助</t>
    </r>
  </si>
  <si>
    <r>
      <rPr>
        <sz val="11"/>
        <color rgb="FF000000"/>
        <rFont val="宋体"/>
        <charset val="134"/>
      </rPr>
      <t> 其他民政管理事务支出</t>
    </r>
  </si>
  <si>
    <r>
      <rPr>
        <sz val="11"/>
        <color rgb="FF000000"/>
        <rFont val="宋体"/>
        <charset val="134"/>
      </rPr>
      <t>  红格镇敬老院管理人员工资及社保</t>
    </r>
  </si>
  <si>
    <r>
      <rPr>
        <sz val="11"/>
        <color rgb="FF000000"/>
        <rFont val="宋体"/>
        <charset val="134"/>
      </rPr>
      <t>  红格镇敬老院公用经费</t>
    </r>
  </si>
  <si>
    <r>
      <rPr>
        <sz val="11"/>
        <color rgb="FF000000"/>
        <rFont val="宋体"/>
        <charset val="134"/>
      </rPr>
      <t> 农村特困人员救助供养支出</t>
    </r>
  </si>
  <si>
    <r>
      <rPr>
        <sz val="11"/>
        <color rgb="FF000000"/>
        <rFont val="宋体"/>
        <charset val="134"/>
      </rPr>
      <t>  红格镇农村特困人员供养经费（丧葬费、御寒费、照料护理费）</t>
    </r>
  </si>
  <si>
    <r>
      <rPr>
        <sz val="11"/>
        <color rgb="FF000000"/>
        <rFont val="宋体"/>
        <charset val="134"/>
      </rPr>
      <t>  红格镇农村特困人员供养经费（生活费）</t>
    </r>
  </si>
  <si>
    <r>
      <rPr>
        <sz val="11"/>
        <color rgb="FF000000"/>
        <rFont val="宋体"/>
        <charset val="134"/>
      </rPr>
      <t> 基本公共卫生服务</t>
    </r>
  </si>
  <si>
    <r>
      <rPr>
        <sz val="11"/>
        <color rgb="FF000000"/>
        <rFont val="宋体"/>
        <charset val="134"/>
      </rPr>
      <t>  红格镇基本公共卫生服务经费</t>
    </r>
  </si>
  <si>
    <r>
      <rPr>
        <sz val="11"/>
        <color rgb="FF000000"/>
        <rFont val="宋体"/>
        <charset val="134"/>
      </rPr>
      <t> 农村综合改革示范试点补助</t>
    </r>
  </si>
  <si>
    <r>
      <rPr>
        <sz val="11"/>
        <color rgb="FF000000"/>
        <rFont val="宋体"/>
        <charset val="134"/>
      </rPr>
      <t>  红格镇社工服务站经费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</si>
  <si>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</si>
  <si>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</si>
  <si>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</si>
  <si>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</si>
  <si>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</si>
  <si>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</si>
  <si>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</si>
  <si>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</si>
  <si>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</si>
  <si>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宋体"/>
        <charset val="134"/>
      </rPr>
      <t> 盐边县红格镇人民政府</t>
    </r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</si>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</sst>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###0.00"/>
    <numFmt numFmtId="178" formatCode="yyyy&quot;年&quot;mm&quot;月&quot;dd&quot;日&quot;"/>
  </numFmts>
  <fonts count="3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rgb="FF000000"/>
      <name val="宋体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36"/>
      <name val="楷体"/>
      <charset val="134"/>
    </font>
    <font>
      <b/>
      <sz val="36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5" borderId="1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4" borderId="11" applyNumberFormat="0" applyFon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4" fillId="16" borderId="16" applyNumberFormat="0" applyAlignment="0" applyProtection="0">
      <alignment vertical="center"/>
    </xf>
    <xf numFmtId="0" fontId="30" fillId="16" borderId="13" applyNumberFormat="0" applyAlignment="0" applyProtection="0">
      <alignment vertical="center"/>
    </xf>
    <xf numFmtId="0" fontId="29" fillId="12" borderId="14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</cellStyleXfs>
  <cellXfs count="10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" fillId="0" borderId="3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6" fillId="0" borderId="3" xfId="0" applyFont="1" applyFill="1" applyBorder="1">
      <alignment vertical="center"/>
    </xf>
    <xf numFmtId="4" fontId="5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>
      <alignment vertical="center"/>
    </xf>
    <xf numFmtId="0" fontId="1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6" xfId="0" applyFont="1" applyFill="1" applyBorder="1">
      <alignment vertical="center"/>
    </xf>
    <xf numFmtId="0" fontId="1" fillId="0" borderId="7" xfId="0" applyFont="1" applyFill="1" applyBorder="1">
      <alignment vertical="center"/>
    </xf>
    <xf numFmtId="0" fontId="1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0" fillId="0" borderId="4" xfId="0" applyFont="1" applyFill="1" applyBorder="1">
      <alignment vertical="center"/>
    </xf>
    <xf numFmtId="4" fontId="7" fillId="0" borderId="4" xfId="0" applyNumberFormat="1" applyFont="1" applyBorder="1" applyAlignment="1">
      <alignment horizontal="right" vertical="center"/>
    </xf>
    <xf numFmtId="4" fontId="7" fillId="2" borderId="4" xfId="0" applyNumberFormat="1" applyFont="1" applyFill="1" applyBorder="1" applyAlignment="1">
      <alignment horizontal="right" vertical="center"/>
    </xf>
    <xf numFmtId="0" fontId="7" fillId="2" borderId="4" xfId="0" applyFont="1" applyFill="1" applyBorder="1" applyAlignment="1">
      <alignment vertical="center" wrapText="1"/>
    </xf>
    <xf numFmtId="0" fontId="1" fillId="0" borderId="8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176" fontId="5" fillId="0" borderId="4" xfId="0" applyNumberFormat="1" applyFont="1" applyFill="1" applyBorder="1" applyAlignment="1">
      <alignment horizontal="right" vertical="center"/>
    </xf>
    <xf numFmtId="0" fontId="10" fillId="0" borderId="4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7" fillId="0" borderId="4" xfId="0" applyFont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176" fontId="0" fillId="0" borderId="4" xfId="0" applyNumberFormat="1" applyFont="1" applyFill="1" applyBorder="1" applyAlignment="1">
      <alignment horizontal="right" vertical="center"/>
    </xf>
    <xf numFmtId="176" fontId="0" fillId="0" borderId="4" xfId="0" applyNumberFormat="1" applyFont="1" applyFill="1" applyBorder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49" fontId="2" fillId="0" borderId="4" xfId="0" applyNumberFormat="1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4" fontId="2" fillId="2" borderId="4" xfId="0" applyNumberFormat="1" applyFont="1" applyFill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0" fillId="0" borderId="4" xfId="0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9" fillId="0" borderId="3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 applyProtection="1">
      <alignment vertical="center" wrapText="1"/>
    </xf>
    <xf numFmtId="0" fontId="8" fillId="0" borderId="0" xfId="0" applyFont="1" applyFill="1" applyBorder="1">
      <alignment vertical="center"/>
    </xf>
    <xf numFmtId="177" fontId="12" fillId="0" borderId="0" xfId="0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177" fontId="2" fillId="0" borderId="4" xfId="0" applyNumberFormat="1" applyFont="1" applyFill="1" applyBorder="1" applyAlignment="1" applyProtection="1">
      <alignment vertical="center" wrapText="1"/>
    </xf>
    <xf numFmtId="0" fontId="13" fillId="0" borderId="7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8" fillId="0" borderId="5" xfId="0" applyFont="1" applyFill="1" applyBorder="1">
      <alignment vertical="center"/>
    </xf>
    <xf numFmtId="0" fontId="13" fillId="0" borderId="5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98" customHeight="1" spans="1:1">
      <c r="A1" s="101" t="s">
        <v>0</v>
      </c>
    </row>
    <row r="2" ht="195.6" customHeight="1" spans="1:1">
      <c r="A2" s="102" t="s">
        <v>1</v>
      </c>
    </row>
    <row r="3" ht="146.65" customHeight="1" spans="1:1">
      <c r="A3" s="103" t="s">
        <v>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workbookViewId="0">
      <pane ySplit="5" topLeftCell="A34" activePane="bottomLeft" state="frozen"/>
      <selection/>
      <selection pane="bottomLeft" activeCell="J40" sqref="J40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16.375" style="1" customWidth="1"/>
    <col min="4" max="4" width="41" style="1" customWidth="1"/>
    <col min="5" max="5" width="16.375" style="1" customWidth="1"/>
    <col min="6" max="6" width="1.5" style="1" customWidth="1"/>
    <col min="7" max="11" width="9.75" style="1" customWidth="1"/>
    <col min="12" max="16384" width="10" style="1"/>
  </cols>
  <sheetData>
    <row r="1" ht="16.35" customHeight="1" spans="1:6">
      <c r="A1" s="81"/>
      <c r="B1" s="3"/>
      <c r="D1" s="82"/>
      <c r="E1" s="3" t="s">
        <v>3</v>
      </c>
      <c r="F1" s="48" t="s">
        <v>4</v>
      </c>
    </row>
    <row r="2" ht="22.9" customHeight="1" spans="1:6">
      <c r="A2" s="83"/>
      <c r="B2" s="84" t="s">
        <v>5</v>
      </c>
      <c r="C2" s="84"/>
      <c r="D2" s="84"/>
      <c r="E2" s="84"/>
      <c r="F2" s="48"/>
    </row>
    <row r="3" ht="19.5" customHeight="1" spans="1:6">
      <c r="A3" s="83"/>
      <c r="B3" s="8" t="s">
        <v>6</v>
      </c>
      <c r="D3" s="4"/>
      <c r="E3" s="89" t="s">
        <v>7</v>
      </c>
      <c r="F3" s="48"/>
    </row>
    <row r="4" ht="24.4" customHeight="1" spans="1:6">
      <c r="A4" s="83"/>
      <c r="B4" s="10" t="s">
        <v>8</v>
      </c>
      <c r="C4" s="10"/>
      <c r="D4" s="10" t="s">
        <v>9</v>
      </c>
      <c r="E4" s="10"/>
      <c r="F4" s="48"/>
    </row>
    <row r="5" ht="24.4" customHeight="1" spans="1:6">
      <c r="A5" s="83"/>
      <c r="B5" s="10" t="s">
        <v>10</v>
      </c>
      <c r="C5" s="10" t="s">
        <v>11</v>
      </c>
      <c r="D5" s="10" t="s">
        <v>10</v>
      </c>
      <c r="E5" s="10" t="s">
        <v>11</v>
      </c>
      <c r="F5" s="48"/>
    </row>
    <row r="6" ht="22.9" customHeight="1" spans="1:6">
      <c r="A6" s="9"/>
      <c r="B6" s="14" t="s">
        <v>12</v>
      </c>
      <c r="C6" s="16">
        <v>2075.45</v>
      </c>
      <c r="D6" s="14" t="s">
        <v>13</v>
      </c>
      <c r="E6" s="92">
        <v>494.72</v>
      </c>
      <c r="F6" s="23"/>
    </row>
    <row r="7" ht="22.9" customHeight="1" spans="1:6">
      <c r="A7" s="9"/>
      <c r="B7" s="14" t="s">
        <v>14</v>
      </c>
      <c r="C7" s="16"/>
      <c r="D7" s="14" t="s">
        <v>15</v>
      </c>
      <c r="E7" s="92"/>
      <c r="F7" s="23"/>
    </row>
    <row r="8" ht="22.9" customHeight="1" spans="1:6">
      <c r="A8" s="9"/>
      <c r="B8" s="14" t="s">
        <v>16</v>
      </c>
      <c r="C8" s="16"/>
      <c r="D8" s="14" t="s">
        <v>17</v>
      </c>
      <c r="E8" s="92"/>
      <c r="F8" s="23"/>
    </row>
    <row r="9" ht="22.9" customHeight="1" spans="1:6">
      <c r="A9" s="9"/>
      <c r="B9" s="14" t="s">
        <v>18</v>
      </c>
      <c r="C9" s="16"/>
      <c r="D9" s="14" t="s">
        <v>19</v>
      </c>
      <c r="E9" s="92"/>
      <c r="F9" s="23"/>
    </row>
    <row r="10" ht="22.9" customHeight="1" spans="1:6">
      <c r="A10" s="9"/>
      <c r="B10" s="14" t="s">
        <v>20</v>
      </c>
      <c r="C10" s="16"/>
      <c r="D10" s="14" t="s">
        <v>21</v>
      </c>
      <c r="E10" s="92"/>
      <c r="F10" s="23"/>
    </row>
    <row r="11" ht="22.9" customHeight="1" spans="1:6">
      <c r="A11" s="9"/>
      <c r="B11" s="14" t="s">
        <v>22</v>
      </c>
      <c r="C11" s="16"/>
      <c r="D11" s="14" t="s">
        <v>23</v>
      </c>
      <c r="E11" s="92"/>
      <c r="F11" s="23"/>
    </row>
    <row r="12" ht="22.9" customHeight="1" spans="1:6">
      <c r="A12" s="9"/>
      <c r="B12" s="14" t="s">
        <v>24</v>
      </c>
      <c r="C12" s="16"/>
      <c r="D12" s="14" t="s">
        <v>25</v>
      </c>
      <c r="E12" s="92">
        <v>60.52</v>
      </c>
      <c r="F12" s="23"/>
    </row>
    <row r="13" ht="22.9" customHeight="1" spans="1:6">
      <c r="A13" s="9"/>
      <c r="B13" s="14" t="s">
        <v>24</v>
      </c>
      <c r="C13" s="16"/>
      <c r="D13" s="14" t="s">
        <v>26</v>
      </c>
      <c r="E13" s="92">
        <v>581.31</v>
      </c>
      <c r="F13" s="23"/>
    </row>
    <row r="14" ht="22.9" customHeight="1" spans="1:6">
      <c r="A14" s="9"/>
      <c r="B14" s="14" t="s">
        <v>24</v>
      </c>
      <c r="C14" s="16"/>
      <c r="D14" s="14" t="s">
        <v>27</v>
      </c>
      <c r="E14" s="92"/>
      <c r="F14" s="23"/>
    </row>
    <row r="15" ht="22.9" customHeight="1" spans="1:6">
      <c r="A15" s="9"/>
      <c r="B15" s="14" t="s">
        <v>24</v>
      </c>
      <c r="C15" s="16"/>
      <c r="D15" s="14" t="s">
        <v>28</v>
      </c>
      <c r="E15" s="92">
        <v>113.95</v>
      </c>
      <c r="F15" s="23"/>
    </row>
    <row r="16" ht="22.9" customHeight="1" spans="1:6">
      <c r="A16" s="9"/>
      <c r="B16" s="14" t="s">
        <v>24</v>
      </c>
      <c r="C16" s="16"/>
      <c r="D16" s="14" t="s">
        <v>29</v>
      </c>
      <c r="E16" s="92"/>
      <c r="F16" s="23"/>
    </row>
    <row r="17" ht="22.9" customHeight="1" spans="1:6">
      <c r="A17" s="9"/>
      <c r="B17" s="14" t="s">
        <v>24</v>
      </c>
      <c r="C17" s="16"/>
      <c r="D17" s="14" t="s">
        <v>30</v>
      </c>
      <c r="E17" s="92"/>
      <c r="F17" s="23"/>
    </row>
    <row r="18" ht="22.9" customHeight="1" spans="1:6">
      <c r="A18" s="9"/>
      <c r="B18" s="14" t="s">
        <v>24</v>
      </c>
      <c r="C18" s="16"/>
      <c r="D18" s="14" t="s">
        <v>31</v>
      </c>
      <c r="E18" s="92">
        <v>665.14</v>
      </c>
      <c r="F18" s="23"/>
    </row>
    <row r="19" ht="22.9" customHeight="1" spans="1:6">
      <c r="A19" s="9"/>
      <c r="B19" s="14" t="s">
        <v>24</v>
      </c>
      <c r="C19" s="16"/>
      <c r="D19" s="14" t="s">
        <v>32</v>
      </c>
      <c r="E19" s="92"/>
      <c r="F19" s="23"/>
    </row>
    <row r="20" ht="22.9" customHeight="1" spans="1:6">
      <c r="A20" s="9"/>
      <c r="B20" s="14" t="s">
        <v>24</v>
      </c>
      <c r="C20" s="16"/>
      <c r="D20" s="14" t="s">
        <v>33</v>
      </c>
      <c r="E20" s="92"/>
      <c r="F20" s="23"/>
    </row>
    <row r="21" ht="22.9" customHeight="1" spans="1:6">
      <c r="A21" s="9"/>
      <c r="B21" s="14" t="s">
        <v>24</v>
      </c>
      <c r="C21" s="16"/>
      <c r="D21" s="14" t="s">
        <v>34</v>
      </c>
      <c r="E21" s="92"/>
      <c r="F21" s="23"/>
    </row>
    <row r="22" ht="22.9" customHeight="1" spans="1:6">
      <c r="A22" s="9"/>
      <c r="B22" s="14" t="s">
        <v>24</v>
      </c>
      <c r="C22" s="16"/>
      <c r="D22" s="14" t="s">
        <v>35</v>
      </c>
      <c r="E22" s="92"/>
      <c r="F22" s="23"/>
    </row>
    <row r="23" ht="22.9" customHeight="1" spans="1:6">
      <c r="A23" s="9"/>
      <c r="B23" s="14" t="s">
        <v>24</v>
      </c>
      <c r="C23" s="16"/>
      <c r="D23" s="14" t="s">
        <v>36</v>
      </c>
      <c r="E23" s="92"/>
      <c r="F23" s="23"/>
    </row>
    <row r="24" ht="22.9" customHeight="1" spans="1:6">
      <c r="A24" s="9"/>
      <c r="B24" s="14" t="s">
        <v>24</v>
      </c>
      <c r="C24" s="16"/>
      <c r="D24" s="14" t="s">
        <v>37</v>
      </c>
      <c r="E24" s="92"/>
      <c r="F24" s="23"/>
    </row>
    <row r="25" ht="22.9" customHeight="1" spans="1:6">
      <c r="A25" s="9"/>
      <c r="B25" s="14" t="s">
        <v>24</v>
      </c>
      <c r="C25" s="16"/>
      <c r="D25" s="14" t="s">
        <v>38</v>
      </c>
      <c r="E25" s="92">
        <v>159.81</v>
      </c>
      <c r="F25" s="23"/>
    </row>
    <row r="26" ht="22.9" customHeight="1" spans="1:6">
      <c r="A26" s="9"/>
      <c r="B26" s="14" t="s">
        <v>24</v>
      </c>
      <c r="C26" s="16"/>
      <c r="D26" s="14" t="s">
        <v>39</v>
      </c>
      <c r="E26" s="92"/>
      <c r="F26" s="23"/>
    </row>
    <row r="27" ht="22.9" customHeight="1" spans="1:6">
      <c r="A27" s="9"/>
      <c r="B27" s="14" t="s">
        <v>24</v>
      </c>
      <c r="C27" s="16"/>
      <c r="D27" s="14" t="s">
        <v>40</v>
      </c>
      <c r="E27" s="92"/>
      <c r="F27" s="23"/>
    </row>
    <row r="28" ht="22.9" customHeight="1" spans="1:6">
      <c r="A28" s="9"/>
      <c r="B28" s="14" t="s">
        <v>24</v>
      </c>
      <c r="C28" s="16"/>
      <c r="D28" s="14" t="s">
        <v>41</v>
      </c>
      <c r="E28" s="92"/>
      <c r="F28" s="23"/>
    </row>
    <row r="29" ht="22.9" customHeight="1" spans="1:6">
      <c r="A29" s="9"/>
      <c r="B29" s="14" t="s">
        <v>24</v>
      </c>
      <c r="C29" s="16"/>
      <c r="D29" s="14" t="s">
        <v>42</v>
      </c>
      <c r="E29" s="92"/>
      <c r="F29" s="23"/>
    </row>
    <row r="30" ht="22.9" customHeight="1" spans="1:6">
      <c r="A30" s="9"/>
      <c r="B30" s="14" t="s">
        <v>24</v>
      </c>
      <c r="C30" s="16"/>
      <c r="D30" s="14" t="s">
        <v>43</v>
      </c>
      <c r="E30" s="92"/>
      <c r="F30" s="23"/>
    </row>
    <row r="31" ht="22.9" customHeight="1" spans="1:6">
      <c r="A31" s="9"/>
      <c r="B31" s="14" t="s">
        <v>24</v>
      </c>
      <c r="C31" s="16"/>
      <c r="D31" s="14" t="s">
        <v>44</v>
      </c>
      <c r="E31" s="92"/>
      <c r="F31" s="23"/>
    </row>
    <row r="32" ht="22.9" customHeight="1" spans="1:6">
      <c r="A32" s="9"/>
      <c r="B32" s="14" t="s">
        <v>24</v>
      </c>
      <c r="C32" s="16"/>
      <c r="D32" s="14" t="s">
        <v>45</v>
      </c>
      <c r="E32" s="92"/>
      <c r="F32" s="23"/>
    </row>
    <row r="33" ht="22.9" customHeight="1" spans="1:6">
      <c r="A33" s="9"/>
      <c r="B33" s="14" t="s">
        <v>24</v>
      </c>
      <c r="C33" s="16"/>
      <c r="D33" s="14" t="s">
        <v>46</v>
      </c>
      <c r="E33" s="92"/>
      <c r="F33" s="23"/>
    </row>
    <row r="34" ht="22.9" customHeight="1" spans="1:6">
      <c r="A34" s="9"/>
      <c r="B34" s="14" t="s">
        <v>24</v>
      </c>
      <c r="C34" s="16"/>
      <c r="D34" s="14" t="s">
        <v>47</v>
      </c>
      <c r="E34" s="92"/>
      <c r="F34" s="23"/>
    </row>
    <row r="35" ht="22.9" customHeight="1" spans="1:6">
      <c r="A35" s="9"/>
      <c r="B35" s="14" t="s">
        <v>24</v>
      </c>
      <c r="C35" s="16"/>
      <c r="D35" s="14" t="s">
        <v>48</v>
      </c>
      <c r="E35" s="92"/>
      <c r="F35" s="23"/>
    </row>
    <row r="36" ht="22.9" customHeight="1" spans="1:6">
      <c r="A36" s="12"/>
      <c r="B36" s="10" t="s">
        <v>49</v>
      </c>
      <c r="C36" s="13">
        <f>SUM(C6:C35)</f>
        <v>2075.45</v>
      </c>
      <c r="D36" s="10" t="s">
        <v>50</v>
      </c>
      <c r="E36" s="13">
        <f>SUM(E6:E35)</f>
        <v>2075.45</v>
      </c>
      <c r="F36" s="24"/>
    </row>
    <row r="37" ht="22.9" customHeight="1" spans="1:6">
      <c r="A37" s="9"/>
      <c r="B37" s="14" t="s">
        <v>51</v>
      </c>
      <c r="C37" s="16"/>
      <c r="D37" s="14" t="s">
        <v>52</v>
      </c>
      <c r="E37" s="16"/>
      <c r="F37" s="93"/>
    </row>
    <row r="38" ht="22.9" customHeight="1" spans="1:6">
      <c r="A38" s="94"/>
      <c r="B38" s="14" t="s">
        <v>53</v>
      </c>
      <c r="C38" s="16"/>
      <c r="D38" s="14" t="s">
        <v>54</v>
      </c>
      <c r="E38" s="16"/>
      <c r="F38" s="93"/>
    </row>
    <row r="39" ht="22.9" customHeight="1" spans="1:6">
      <c r="A39" s="94"/>
      <c r="B39" s="95"/>
      <c r="C39" s="95"/>
      <c r="D39" s="14" t="s">
        <v>55</v>
      </c>
      <c r="E39" s="16"/>
      <c r="F39" s="93"/>
    </row>
    <row r="40" ht="22.9" customHeight="1" spans="1:6">
      <c r="A40" s="96"/>
      <c r="B40" s="10" t="s">
        <v>56</v>
      </c>
      <c r="C40" s="13">
        <f>C36+C37+C38</f>
        <v>2075.45</v>
      </c>
      <c r="D40" s="10" t="s">
        <v>57</v>
      </c>
      <c r="E40" s="13">
        <f>E36+E37+E39</f>
        <v>2075.45</v>
      </c>
      <c r="F40" s="97"/>
    </row>
    <row r="41" ht="9.75" customHeight="1" spans="1:6">
      <c r="A41" s="98"/>
      <c r="B41" s="98"/>
      <c r="C41" s="99"/>
      <c r="D41" s="99"/>
      <c r="E41" s="98"/>
      <c r="F41" s="100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" style="1" customWidth="1"/>
    <col min="2" max="2" width="16.875" style="1" customWidth="1"/>
    <col min="3" max="3" width="41" style="1" customWidth="1"/>
    <col min="4" max="14" width="16.375" style="1" customWidth="1"/>
    <col min="15" max="15" width="1.5" style="1" customWidth="1"/>
    <col min="16" max="16" width="9.75" style="1" customWidth="1"/>
    <col min="17" max="16384" width="10" style="1"/>
  </cols>
  <sheetData>
    <row r="1" ht="16.35" customHeight="1" spans="1:15">
      <c r="A1" s="2"/>
      <c r="B1" s="3"/>
      <c r="C1" s="4"/>
      <c r="D1" s="5"/>
      <c r="E1" s="5"/>
      <c r="F1" s="5"/>
      <c r="G1" s="4"/>
      <c r="H1" s="4"/>
      <c r="I1" s="4"/>
      <c r="L1" s="4"/>
      <c r="M1" s="4"/>
      <c r="N1" s="19" t="s">
        <v>58</v>
      </c>
      <c r="O1" s="9"/>
    </row>
    <row r="2" ht="22.9" customHeight="1" spans="1:15">
      <c r="A2" s="2"/>
      <c r="B2" s="6" t="s">
        <v>59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9" t="s">
        <v>4</v>
      </c>
    </row>
    <row r="3" ht="19.5" customHeight="1" spans="1:15">
      <c r="A3" s="7"/>
      <c r="B3" s="8" t="s">
        <v>6</v>
      </c>
      <c r="C3" s="8"/>
      <c r="D3" s="7"/>
      <c r="E3" s="7"/>
      <c r="F3" s="79"/>
      <c r="G3" s="7"/>
      <c r="H3" s="79"/>
      <c r="I3" s="79"/>
      <c r="J3" s="79"/>
      <c r="K3" s="79"/>
      <c r="L3" s="79"/>
      <c r="M3" s="79"/>
      <c r="N3" s="20" t="s">
        <v>7</v>
      </c>
      <c r="O3" s="21"/>
    </row>
    <row r="4" ht="24.4" customHeight="1" spans="1:15">
      <c r="A4" s="11"/>
      <c r="B4" s="26" t="s">
        <v>10</v>
      </c>
      <c r="C4" s="26"/>
      <c r="D4" s="26" t="s">
        <v>60</v>
      </c>
      <c r="E4" s="26" t="s">
        <v>61</v>
      </c>
      <c r="F4" s="26" t="s">
        <v>62</v>
      </c>
      <c r="G4" s="26" t="s">
        <v>63</v>
      </c>
      <c r="H4" s="26" t="s">
        <v>64</v>
      </c>
      <c r="I4" s="26" t="s">
        <v>65</v>
      </c>
      <c r="J4" s="26" t="s">
        <v>66</v>
      </c>
      <c r="K4" s="26" t="s">
        <v>67</v>
      </c>
      <c r="L4" s="26" t="s">
        <v>68</v>
      </c>
      <c r="M4" s="26" t="s">
        <v>69</v>
      </c>
      <c r="N4" s="26" t="s">
        <v>70</v>
      </c>
      <c r="O4" s="23"/>
    </row>
    <row r="5" ht="24.4" customHeight="1" spans="1:15">
      <c r="A5" s="11"/>
      <c r="B5" s="26" t="s">
        <v>71</v>
      </c>
      <c r="C5" s="26" t="s">
        <v>72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3"/>
    </row>
    <row r="6" ht="24.4" customHeight="1" spans="1:15">
      <c r="A6" s="11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3"/>
    </row>
    <row r="7" ht="22.9" customHeight="1" spans="1:15">
      <c r="A7" s="12"/>
      <c r="B7" s="10"/>
      <c r="C7" s="10" t="s">
        <v>73</v>
      </c>
      <c r="D7" s="13">
        <f>SUM(D8)</f>
        <v>2075.45</v>
      </c>
      <c r="E7" s="13"/>
      <c r="F7" s="13">
        <f>SUM(F8)</f>
        <v>2075.45</v>
      </c>
      <c r="G7" s="13"/>
      <c r="H7" s="13"/>
      <c r="I7" s="13"/>
      <c r="J7" s="13"/>
      <c r="K7" s="13"/>
      <c r="L7" s="13"/>
      <c r="M7" s="13"/>
      <c r="N7" s="13"/>
      <c r="O7" s="24"/>
    </row>
    <row r="8" ht="22.9" customHeight="1" spans="1:15">
      <c r="A8" s="11"/>
      <c r="B8" s="27" t="s">
        <v>74</v>
      </c>
      <c r="C8" s="14" t="s">
        <v>0</v>
      </c>
      <c r="D8" s="16">
        <f>SUM(E8:F8)</f>
        <v>2075.45</v>
      </c>
      <c r="E8" s="16"/>
      <c r="F8" s="16">
        <v>2075.45</v>
      </c>
      <c r="G8" s="16"/>
      <c r="H8" s="16"/>
      <c r="I8" s="16"/>
      <c r="J8" s="16"/>
      <c r="K8" s="16"/>
      <c r="L8" s="16"/>
      <c r="M8" s="16"/>
      <c r="N8" s="16"/>
      <c r="O8" s="22"/>
    </row>
    <row r="9" ht="22.9" customHeight="1" spans="1:15">
      <c r="A9" s="11"/>
      <c r="B9" s="14"/>
      <c r="C9" s="14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22"/>
    </row>
    <row r="10" ht="22.9" customHeight="1" spans="1:15">
      <c r="A10" s="11"/>
      <c r="B10" s="14"/>
      <c r="C10" s="14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22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pane ySplit="6" topLeftCell="A7" activePane="bottomLeft" state="frozen"/>
      <selection/>
      <selection pane="bottomLeft" activeCell="N10" sqref="N10"/>
    </sheetView>
  </sheetViews>
  <sheetFormatPr defaultColWidth="10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10" width="16.375" style="1" customWidth="1"/>
    <col min="11" max="11" width="22.875" style="1" customWidth="1"/>
    <col min="12" max="12" width="1.5" style="1" customWidth="1"/>
    <col min="13" max="14" width="9.75" style="1" customWidth="1"/>
    <col min="15" max="16384" width="10" style="1"/>
  </cols>
  <sheetData>
    <row r="1" ht="16.35" customHeight="1" spans="1:12">
      <c r="A1" s="2"/>
      <c r="B1" s="3"/>
      <c r="C1" s="3"/>
      <c r="D1" s="3"/>
      <c r="E1" s="4"/>
      <c r="F1" s="4"/>
      <c r="G1" s="5"/>
      <c r="H1" s="5"/>
      <c r="I1" s="5"/>
      <c r="J1" s="5"/>
      <c r="K1" s="19" t="s">
        <v>75</v>
      </c>
      <c r="L1" s="9"/>
    </row>
    <row r="2" ht="22.9" customHeight="1" spans="1:12">
      <c r="A2" s="2"/>
      <c r="B2" s="6" t="s">
        <v>76</v>
      </c>
      <c r="C2" s="6"/>
      <c r="D2" s="6"/>
      <c r="E2" s="6"/>
      <c r="F2" s="6"/>
      <c r="G2" s="6"/>
      <c r="H2" s="6"/>
      <c r="I2" s="6"/>
      <c r="J2" s="6"/>
      <c r="K2" s="6"/>
      <c r="L2" s="9" t="s">
        <v>4</v>
      </c>
    </row>
    <row r="3" ht="19.5" customHeight="1" spans="1:12">
      <c r="A3" s="7"/>
      <c r="B3" s="8" t="s">
        <v>6</v>
      </c>
      <c r="C3" s="8"/>
      <c r="D3" s="8"/>
      <c r="E3" s="8"/>
      <c r="F3" s="8"/>
      <c r="G3" s="7"/>
      <c r="H3" s="7"/>
      <c r="I3" s="79"/>
      <c r="J3" s="79"/>
      <c r="K3" s="20" t="s">
        <v>7</v>
      </c>
      <c r="L3" s="21"/>
    </row>
    <row r="4" ht="24.4" customHeight="1" spans="1:12">
      <c r="A4" s="9"/>
      <c r="B4" s="10" t="s">
        <v>10</v>
      </c>
      <c r="C4" s="10"/>
      <c r="D4" s="10"/>
      <c r="E4" s="10"/>
      <c r="F4" s="10"/>
      <c r="G4" s="10" t="s">
        <v>60</v>
      </c>
      <c r="H4" s="10" t="s">
        <v>77</v>
      </c>
      <c r="I4" s="10" t="s">
        <v>78</v>
      </c>
      <c r="J4" s="10" t="s">
        <v>79</v>
      </c>
      <c r="K4" s="10" t="s">
        <v>80</v>
      </c>
      <c r="L4" s="22"/>
    </row>
    <row r="5" ht="24.4" customHeight="1" spans="1:12">
      <c r="A5" s="11"/>
      <c r="B5" s="10" t="s">
        <v>81</v>
      </c>
      <c r="C5" s="10"/>
      <c r="D5" s="10"/>
      <c r="E5" s="10" t="s">
        <v>71</v>
      </c>
      <c r="F5" s="10" t="s">
        <v>72</v>
      </c>
      <c r="G5" s="10"/>
      <c r="H5" s="10"/>
      <c r="I5" s="10"/>
      <c r="J5" s="10"/>
      <c r="K5" s="10"/>
      <c r="L5" s="22"/>
    </row>
    <row r="6" ht="24.4" customHeight="1" spans="1:12">
      <c r="A6" s="11"/>
      <c r="B6" s="10" t="s">
        <v>82</v>
      </c>
      <c r="C6" s="10" t="s">
        <v>83</v>
      </c>
      <c r="D6" s="10" t="s">
        <v>84</v>
      </c>
      <c r="E6" s="10"/>
      <c r="F6" s="10"/>
      <c r="G6" s="10"/>
      <c r="H6" s="10"/>
      <c r="I6" s="10"/>
      <c r="J6" s="10"/>
      <c r="K6" s="10"/>
      <c r="L6" s="23"/>
    </row>
    <row r="7" ht="22.9" customHeight="1" spans="1:12">
      <c r="A7" s="12"/>
      <c r="B7" s="10"/>
      <c r="C7" s="10"/>
      <c r="D7" s="10"/>
      <c r="E7" s="10"/>
      <c r="F7" s="10" t="s">
        <v>73</v>
      </c>
      <c r="G7" s="13">
        <f>SUM(G8:G33)</f>
        <v>2075.45</v>
      </c>
      <c r="H7" s="13">
        <f>SUM(H8:H33)</f>
        <v>1903.67</v>
      </c>
      <c r="I7" s="13">
        <f>SUM(I8:I33)</f>
        <v>171.78</v>
      </c>
      <c r="J7" s="13"/>
      <c r="K7" s="13"/>
      <c r="L7" s="24"/>
    </row>
    <row r="8" ht="22.9" customHeight="1" spans="1:12">
      <c r="A8" s="11"/>
      <c r="B8" s="66">
        <v>201</v>
      </c>
      <c r="C8" s="66" t="s">
        <v>85</v>
      </c>
      <c r="D8" s="66" t="s">
        <v>85</v>
      </c>
      <c r="E8" s="27" t="s">
        <v>74</v>
      </c>
      <c r="F8" s="14" t="s">
        <v>86</v>
      </c>
      <c r="G8" s="16">
        <f>SUM(H8:K8)</f>
        <v>12.36</v>
      </c>
      <c r="H8" s="16">
        <v>12.36</v>
      </c>
      <c r="I8" s="16"/>
      <c r="J8" s="16"/>
      <c r="K8" s="16"/>
      <c r="L8" s="22"/>
    </row>
    <row r="9" ht="23" customHeight="1" spans="1:12">
      <c r="A9" s="11"/>
      <c r="B9" s="66">
        <v>201</v>
      </c>
      <c r="C9" s="66" t="s">
        <v>85</v>
      </c>
      <c r="D9" s="66" t="s">
        <v>87</v>
      </c>
      <c r="E9" s="27" t="s">
        <v>74</v>
      </c>
      <c r="F9" s="14" t="s">
        <v>88</v>
      </c>
      <c r="G9" s="16">
        <f t="shared" ref="G9:G33" si="0">SUM(H9:K9)</f>
        <v>4.29</v>
      </c>
      <c r="H9" s="16"/>
      <c r="I9" s="16">
        <v>4.29</v>
      </c>
      <c r="J9" s="16"/>
      <c r="K9" s="16"/>
      <c r="L9" s="22"/>
    </row>
    <row r="10" ht="23" customHeight="1" spans="2:11">
      <c r="B10" s="66" t="s">
        <v>89</v>
      </c>
      <c r="C10" s="66" t="s">
        <v>90</v>
      </c>
      <c r="D10" s="66" t="s">
        <v>85</v>
      </c>
      <c r="E10" s="27" t="s">
        <v>74</v>
      </c>
      <c r="F10" s="14" t="s">
        <v>86</v>
      </c>
      <c r="G10" s="16">
        <f t="shared" si="0"/>
        <v>378.23</v>
      </c>
      <c r="H10" s="16">
        <v>378.23</v>
      </c>
      <c r="I10" s="16"/>
      <c r="J10" s="16"/>
      <c r="K10" s="16"/>
    </row>
    <row r="11" ht="23" customHeight="1" spans="2:11">
      <c r="B11" s="66" t="s">
        <v>89</v>
      </c>
      <c r="C11" s="66" t="s">
        <v>90</v>
      </c>
      <c r="D11" s="66" t="s">
        <v>91</v>
      </c>
      <c r="E11" s="27" t="s">
        <v>74</v>
      </c>
      <c r="F11" s="14" t="s">
        <v>92</v>
      </c>
      <c r="G11" s="16">
        <f t="shared" si="0"/>
        <v>6.1</v>
      </c>
      <c r="H11" s="16"/>
      <c r="I11" s="16">
        <v>6.1</v>
      </c>
      <c r="J11" s="16"/>
      <c r="K11" s="16"/>
    </row>
    <row r="12" ht="23" customHeight="1" spans="2:11">
      <c r="B12" s="66" t="s">
        <v>89</v>
      </c>
      <c r="C12" s="66" t="s">
        <v>93</v>
      </c>
      <c r="D12" s="66" t="s">
        <v>94</v>
      </c>
      <c r="E12" s="27" t="s">
        <v>74</v>
      </c>
      <c r="F12" s="14" t="s">
        <v>95</v>
      </c>
      <c r="G12" s="16">
        <f t="shared" si="0"/>
        <v>2.72</v>
      </c>
      <c r="H12" s="16"/>
      <c r="I12" s="16">
        <v>2.72</v>
      </c>
      <c r="J12" s="16"/>
      <c r="K12" s="16"/>
    </row>
    <row r="13" ht="23" customHeight="1" spans="2:11">
      <c r="B13" s="66" t="s">
        <v>89</v>
      </c>
      <c r="C13" s="66" t="s">
        <v>96</v>
      </c>
      <c r="D13" s="66" t="s">
        <v>97</v>
      </c>
      <c r="E13" s="27" t="s">
        <v>74</v>
      </c>
      <c r="F13" s="14" t="s">
        <v>98</v>
      </c>
      <c r="G13" s="16">
        <f t="shared" si="0"/>
        <v>58.72</v>
      </c>
      <c r="H13" s="16">
        <v>58.72</v>
      </c>
      <c r="I13" s="16"/>
      <c r="J13" s="16"/>
      <c r="K13" s="16"/>
    </row>
    <row r="14" ht="23" customHeight="1" spans="2:11">
      <c r="B14" s="66" t="s">
        <v>89</v>
      </c>
      <c r="C14" s="66" t="s">
        <v>99</v>
      </c>
      <c r="D14" s="66" t="s">
        <v>85</v>
      </c>
      <c r="E14" s="27" t="s">
        <v>74</v>
      </c>
      <c r="F14" s="14" t="s">
        <v>86</v>
      </c>
      <c r="G14" s="16">
        <f t="shared" si="0"/>
        <v>32.3</v>
      </c>
      <c r="H14" s="16">
        <v>32.3</v>
      </c>
      <c r="I14" s="16"/>
      <c r="J14" s="16"/>
      <c r="K14" s="16"/>
    </row>
    <row r="15" ht="23" customHeight="1" spans="2:11">
      <c r="B15" s="66">
        <v>207</v>
      </c>
      <c r="C15" s="66" t="s">
        <v>85</v>
      </c>
      <c r="D15" s="66" t="s">
        <v>100</v>
      </c>
      <c r="E15" s="27" t="s">
        <v>74</v>
      </c>
      <c r="F15" s="14" t="s">
        <v>101</v>
      </c>
      <c r="G15" s="16">
        <f t="shared" si="0"/>
        <v>60.52</v>
      </c>
      <c r="H15" s="16">
        <v>60.52</v>
      </c>
      <c r="I15" s="16"/>
      <c r="J15" s="16"/>
      <c r="K15" s="16"/>
    </row>
    <row r="16" ht="23" customHeight="1" spans="2:11">
      <c r="B16" s="66">
        <v>208</v>
      </c>
      <c r="C16" s="66" t="s">
        <v>85</v>
      </c>
      <c r="D16" s="66" t="s">
        <v>100</v>
      </c>
      <c r="E16" s="27" t="s">
        <v>74</v>
      </c>
      <c r="F16" s="14" t="s">
        <v>102</v>
      </c>
      <c r="G16" s="16">
        <f t="shared" si="0"/>
        <v>83.05</v>
      </c>
      <c r="H16" s="16">
        <v>83.05</v>
      </c>
      <c r="I16" s="16"/>
      <c r="J16" s="16"/>
      <c r="K16" s="16"/>
    </row>
    <row r="17" ht="23" customHeight="1" spans="2:11">
      <c r="B17" s="66" t="s">
        <v>103</v>
      </c>
      <c r="C17" s="66" t="s">
        <v>91</v>
      </c>
      <c r="D17" s="66" t="s">
        <v>85</v>
      </c>
      <c r="E17" s="27" t="s">
        <v>74</v>
      </c>
      <c r="F17" s="14" t="s">
        <v>86</v>
      </c>
      <c r="G17" s="16">
        <f t="shared" si="0"/>
        <v>102.39</v>
      </c>
      <c r="H17" s="16">
        <v>102.39</v>
      </c>
      <c r="I17" s="16"/>
      <c r="J17" s="16"/>
      <c r="K17" s="16"/>
    </row>
    <row r="18" ht="23" customHeight="1" spans="2:11">
      <c r="B18" s="66" t="s">
        <v>103</v>
      </c>
      <c r="C18" s="66" t="s">
        <v>91</v>
      </c>
      <c r="D18" s="66" t="s">
        <v>104</v>
      </c>
      <c r="E18" s="27" t="s">
        <v>74</v>
      </c>
      <c r="F18" s="14" t="s">
        <v>105</v>
      </c>
      <c r="G18" s="16">
        <f t="shared" si="0"/>
        <v>102.09</v>
      </c>
      <c r="H18" s="16">
        <v>102.09</v>
      </c>
      <c r="I18" s="16"/>
      <c r="J18" s="16"/>
      <c r="K18" s="16"/>
    </row>
    <row r="19" ht="23" customHeight="1" spans="2:11">
      <c r="B19" s="66" t="s">
        <v>103</v>
      </c>
      <c r="C19" s="66" t="s">
        <v>91</v>
      </c>
      <c r="D19" s="66" t="s">
        <v>94</v>
      </c>
      <c r="E19" s="27" t="s">
        <v>74</v>
      </c>
      <c r="F19" s="14" t="s">
        <v>106</v>
      </c>
      <c r="G19" s="16">
        <f t="shared" si="0"/>
        <v>55.51</v>
      </c>
      <c r="I19" s="16">
        <v>55.51</v>
      </c>
      <c r="J19" s="16"/>
      <c r="K19" s="16"/>
    </row>
    <row r="20" ht="23" customHeight="1" spans="2:11">
      <c r="B20" s="66" t="s">
        <v>103</v>
      </c>
      <c r="C20" s="66" t="s">
        <v>107</v>
      </c>
      <c r="D20" s="66" t="s">
        <v>85</v>
      </c>
      <c r="E20" s="27" t="s">
        <v>74</v>
      </c>
      <c r="F20" s="14" t="s">
        <v>108</v>
      </c>
      <c r="G20" s="16">
        <f t="shared" si="0"/>
        <v>20.3</v>
      </c>
      <c r="H20" s="16">
        <v>20.3</v>
      </c>
      <c r="I20" s="16"/>
      <c r="J20" s="16"/>
      <c r="K20" s="16"/>
    </row>
    <row r="21" ht="23" customHeight="1" spans="2:11">
      <c r="B21" s="66" t="s">
        <v>103</v>
      </c>
      <c r="C21" s="66" t="s">
        <v>107</v>
      </c>
      <c r="D21" s="66" t="s">
        <v>91</v>
      </c>
      <c r="E21" s="27" t="s">
        <v>74</v>
      </c>
      <c r="F21" s="14" t="s">
        <v>109</v>
      </c>
      <c r="G21" s="16">
        <f t="shared" si="0"/>
        <v>11.35</v>
      </c>
      <c r="H21" s="16">
        <v>11.35</v>
      </c>
      <c r="I21" s="16"/>
      <c r="J21" s="16"/>
      <c r="K21" s="16"/>
    </row>
    <row r="22" ht="23" customHeight="1" spans="2:11">
      <c r="B22" s="66" t="s">
        <v>103</v>
      </c>
      <c r="C22" s="66" t="s">
        <v>107</v>
      </c>
      <c r="D22" s="66" t="s">
        <v>107</v>
      </c>
      <c r="E22" s="27" t="s">
        <v>74</v>
      </c>
      <c r="F22" s="14" t="s">
        <v>110</v>
      </c>
      <c r="G22" s="16">
        <f t="shared" si="0"/>
        <v>117.94</v>
      </c>
      <c r="H22" s="16">
        <v>117.94</v>
      </c>
      <c r="I22" s="16"/>
      <c r="J22" s="16"/>
      <c r="K22" s="16"/>
    </row>
    <row r="23" ht="23" customHeight="1" spans="2:11">
      <c r="B23" s="66" t="s">
        <v>103</v>
      </c>
      <c r="C23" s="66" t="s">
        <v>104</v>
      </c>
      <c r="D23" s="66" t="s">
        <v>85</v>
      </c>
      <c r="E23" s="27" t="s">
        <v>74</v>
      </c>
      <c r="F23" s="14" t="s">
        <v>111</v>
      </c>
      <c r="G23" s="16">
        <f t="shared" si="0"/>
        <v>3.77</v>
      </c>
      <c r="H23" s="16">
        <v>3.77</v>
      </c>
      <c r="I23" s="16"/>
      <c r="J23" s="16"/>
      <c r="K23" s="16"/>
    </row>
    <row r="24" ht="22" customHeight="1" spans="2:11">
      <c r="B24" s="66" t="s">
        <v>103</v>
      </c>
      <c r="C24" s="66" t="s">
        <v>112</v>
      </c>
      <c r="D24" s="66" t="s">
        <v>91</v>
      </c>
      <c r="E24" s="27" t="s">
        <v>74</v>
      </c>
      <c r="F24" s="14" t="s">
        <v>113</v>
      </c>
      <c r="G24" s="16">
        <f t="shared" si="0"/>
        <v>84.91</v>
      </c>
      <c r="H24" s="16"/>
      <c r="I24" s="16">
        <v>84.91</v>
      </c>
      <c r="J24" s="16"/>
      <c r="K24" s="16"/>
    </row>
    <row r="25" ht="22" customHeight="1" spans="2:11">
      <c r="B25" s="66" t="s">
        <v>114</v>
      </c>
      <c r="C25" s="66" t="s">
        <v>87</v>
      </c>
      <c r="D25" s="66" t="s">
        <v>104</v>
      </c>
      <c r="E25" s="27" t="s">
        <v>74</v>
      </c>
      <c r="F25" s="14" t="s">
        <v>115</v>
      </c>
      <c r="G25" s="16">
        <f t="shared" si="0"/>
        <v>15.25</v>
      </c>
      <c r="H25" s="16"/>
      <c r="I25" s="16">
        <v>15.25</v>
      </c>
      <c r="J25" s="16"/>
      <c r="K25" s="16"/>
    </row>
    <row r="26" ht="22" customHeight="1" spans="2:11">
      <c r="B26" s="66" t="s">
        <v>114</v>
      </c>
      <c r="C26" s="66" t="s">
        <v>116</v>
      </c>
      <c r="D26" s="66" t="s">
        <v>85</v>
      </c>
      <c r="E26" s="27" t="s">
        <v>74</v>
      </c>
      <c r="F26" s="14" t="s">
        <v>117</v>
      </c>
      <c r="G26" s="16">
        <f t="shared" si="0"/>
        <v>48.32</v>
      </c>
      <c r="H26" s="16">
        <v>48.32</v>
      </c>
      <c r="I26" s="16"/>
      <c r="J26" s="16"/>
      <c r="K26" s="16"/>
    </row>
    <row r="27" ht="22" customHeight="1" spans="2:11">
      <c r="B27" s="66" t="s">
        <v>114</v>
      </c>
      <c r="C27" s="66" t="s">
        <v>116</v>
      </c>
      <c r="D27" s="66" t="s">
        <v>91</v>
      </c>
      <c r="E27" s="27" t="s">
        <v>74</v>
      </c>
      <c r="F27" s="14" t="s">
        <v>118</v>
      </c>
      <c r="G27" s="16">
        <f t="shared" si="0"/>
        <v>43.34</v>
      </c>
      <c r="H27" s="16">
        <v>43.34</v>
      </c>
      <c r="I27" s="16"/>
      <c r="J27" s="16"/>
      <c r="K27" s="16"/>
    </row>
    <row r="28" ht="22" customHeight="1" spans="2:11">
      <c r="B28" s="66" t="s">
        <v>114</v>
      </c>
      <c r="C28" s="66" t="s">
        <v>116</v>
      </c>
      <c r="D28" s="66" t="s">
        <v>90</v>
      </c>
      <c r="E28" s="27" t="s">
        <v>74</v>
      </c>
      <c r="F28" s="14" t="s">
        <v>119</v>
      </c>
      <c r="G28" s="16">
        <f t="shared" si="0"/>
        <v>3.44</v>
      </c>
      <c r="H28" s="16">
        <v>3.44</v>
      </c>
      <c r="I28" s="16"/>
      <c r="J28" s="16"/>
      <c r="K28" s="16"/>
    </row>
    <row r="29" ht="22" customHeight="1" spans="2:11">
      <c r="B29" s="66" t="s">
        <v>114</v>
      </c>
      <c r="C29" s="66" t="s">
        <v>116</v>
      </c>
      <c r="D29" s="66" t="s">
        <v>94</v>
      </c>
      <c r="E29" s="27" t="s">
        <v>74</v>
      </c>
      <c r="F29" s="14" t="s">
        <v>120</v>
      </c>
      <c r="G29" s="16">
        <f t="shared" si="0"/>
        <v>3.6</v>
      </c>
      <c r="H29" s="16">
        <v>3.6</v>
      </c>
      <c r="I29" s="16"/>
      <c r="J29" s="16"/>
      <c r="K29" s="16"/>
    </row>
    <row r="30" ht="22" customHeight="1" spans="2:11">
      <c r="B30" s="66" t="s">
        <v>121</v>
      </c>
      <c r="C30" s="66" t="s">
        <v>85</v>
      </c>
      <c r="D30" s="66" t="s">
        <v>87</v>
      </c>
      <c r="E30" s="27" t="s">
        <v>74</v>
      </c>
      <c r="F30" s="14" t="s">
        <v>98</v>
      </c>
      <c r="G30" s="16">
        <f t="shared" si="0"/>
        <v>308.03</v>
      </c>
      <c r="H30" s="16">
        <v>308.03</v>
      </c>
      <c r="I30" s="16"/>
      <c r="J30" s="16"/>
      <c r="K30" s="16"/>
    </row>
    <row r="31" ht="22" customHeight="1" spans="2:11">
      <c r="B31" s="66" t="s">
        <v>121</v>
      </c>
      <c r="C31" s="66" t="s">
        <v>122</v>
      </c>
      <c r="D31" s="66" t="s">
        <v>107</v>
      </c>
      <c r="E31" s="27" t="s">
        <v>74</v>
      </c>
      <c r="F31" s="14" t="s">
        <v>123</v>
      </c>
      <c r="G31" s="16">
        <f t="shared" si="0"/>
        <v>354.11</v>
      </c>
      <c r="H31" s="16">
        <v>354.11</v>
      </c>
      <c r="I31" s="16"/>
      <c r="J31" s="16"/>
      <c r="K31" s="16"/>
    </row>
    <row r="32" ht="22" customHeight="1" spans="2:11">
      <c r="B32" s="66" t="s">
        <v>121</v>
      </c>
      <c r="C32" s="66" t="s">
        <v>122</v>
      </c>
      <c r="D32" s="66" t="s">
        <v>122</v>
      </c>
      <c r="E32" s="27" t="s">
        <v>74</v>
      </c>
      <c r="F32" s="14" t="s">
        <v>124</v>
      </c>
      <c r="G32" s="16">
        <f t="shared" si="0"/>
        <v>3</v>
      </c>
      <c r="H32" s="16"/>
      <c r="I32" s="16">
        <v>3</v>
      </c>
      <c r="J32" s="16"/>
      <c r="K32" s="16"/>
    </row>
    <row r="33" ht="22" customHeight="1" spans="2:11">
      <c r="B33" s="66" t="s">
        <v>125</v>
      </c>
      <c r="C33" s="66" t="s">
        <v>91</v>
      </c>
      <c r="D33" s="66" t="s">
        <v>85</v>
      </c>
      <c r="E33" s="27" t="s">
        <v>74</v>
      </c>
      <c r="F33" s="14" t="s">
        <v>126</v>
      </c>
      <c r="G33" s="16">
        <f t="shared" si="0"/>
        <v>159.81</v>
      </c>
      <c r="H33" s="16">
        <v>159.81</v>
      </c>
      <c r="I33" s="16"/>
      <c r="J33" s="16"/>
      <c r="K33" s="16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L29" sqref="L29"/>
    </sheetView>
  </sheetViews>
  <sheetFormatPr defaultColWidth="10" defaultRowHeight="13.5"/>
  <cols>
    <col min="1" max="1" width="1.5" style="1" customWidth="1"/>
    <col min="2" max="2" width="33.375" style="1" customWidth="1"/>
    <col min="3" max="3" width="16.375" style="1" customWidth="1"/>
    <col min="4" max="4" width="33.375" style="1" customWidth="1"/>
    <col min="5" max="7" width="16.375" style="1" customWidth="1"/>
    <col min="8" max="8" width="19.125" style="1" customWidth="1"/>
    <col min="9" max="9" width="23.375" style="1" customWidth="1"/>
    <col min="10" max="10" width="1.5" style="1" customWidth="1"/>
    <col min="11" max="13" width="9.75" style="1" customWidth="1"/>
    <col min="14" max="16384" width="10" style="1"/>
  </cols>
  <sheetData>
    <row r="1" ht="16.35" customHeight="1" spans="1:10">
      <c r="A1" s="81"/>
      <c r="B1" s="3"/>
      <c r="C1" s="82"/>
      <c r="D1" s="82"/>
      <c r="I1" s="88" t="s">
        <v>127</v>
      </c>
      <c r="J1" s="48" t="s">
        <v>4</v>
      </c>
    </row>
    <row r="2" ht="22.9" customHeight="1" spans="1:10">
      <c r="A2" s="83"/>
      <c r="B2" s="84" t="s">
        <v>128</v>
      </c>
      <c r="C2" s="84"/>
      <c r="D2" s="84"/>
      <c r="E2" s="84"/>
      <c r="F2" s="84"/>
      <c r="G2" s="84"/>
      <c r="H2" s="84"/>
      <c r="I2" s="84"/>
      <c r="J2" s="48"/>
    </row>
    <row r="3" ht="19.5" customHeight="1" spans="1:10">
      <c r="A3" s="83"/>
      <c r="B3" s="8" t="s">
        <v>6</v>
      </c>
      <c r="C3" s="8"/>
      <c r="D3" s="4"/>
      <c r="I3" s="89" t="s">
        <v>7</v>
      </c>
      <c r="J3" s="48"/>
    </row>
    <row r="4" ht="24.4" customHeight="1" spans="1:10">
      <c r="A4" s="83"/>
      <c r="B4" s="10" t="s">
        <v>8</v>
      </c>
      <c r="C4" s="10"/>
      <c r="D4" s="10" t="s">
        <v>9</v>
      </c>
      <c r="E4" s="10"/>
      <c r="F4" s="10"/>
      <c r="G4" s="10"/>
      <c r="H4" s="10"/>
      <c r="I4" s="10"/>
      <c r="J4" s="48"/>
    </row>
    <row r="5" ht="24.4" customHeight="1" spans="1:10">
      <c r="A5" s="83"/>
      <c r="B5" s="10" t="s">
        <v>10</v>
      </c>
      <c r="C5" s="10" t="s">
        <v>11</v>
      </c>
      <c r="D5" s="10" t="s">
        <v>10</v>
      </c>
      <c r="E5" s="10" t="s">
        <v>60</v>
      </c>
      <c r="F5" s="10" t="s">
        <v>129</v>
      </c>
      <c r="G5" s="10" t="s">
        <v>130</v>
      </c>
      <c r="H5" s="10" t="s">
        <v>131</v>
      </c>
      <c r="I5" s="10" t="s">
        <v>132</v>
      </c>
      <c r="J5" s="48"/>
    </row>
    <row r="6" ht="22.9" customHeight="1" spans="1:10">
      <c r="A6" s="9"/>
      <c r="B6" s="14" t="s">
        <v>133</v>
      </c>
      <c r="C6" s="16">
        <f>SUM(C7:C9)</f>
        <v>2075.45</v>
      </c>
      <c r="D6" s="14" t="s">
        <v>134</v>
      </c>
      <c r="E6" s="16">
        <f>SUM(F6:I6)</f>
        <v>2075.45</v>
      </c>
      <c r="F6" s="16">
        <f>SUM(F7:F33)</f>
        <v>2075.45</v>
      </c>
      <c r="G6" s="16">
        <f>SUM(G7:G33)</f>
        <v>0</v>
      </c>
      <c r="H6" s="16">
        <f>SUM(H7:H33)</f>
        <v>0</v>
      </c>
      <c r="I6" s="16">
        <f>SUM(I7:I33)</f>
        <v>0</v>
      </c>
      <c r="J6" s="23"/>
    </row>
    <row r="7" ht="22.9" customHeight="1" spans="1:10">
      <c r="A7" s="9"/>
      <c r="B7" s="14" t="s">
        <v>135</v>
      </c>
      <c r="C7" s="16">
        <v>2075.45</v>
      </c>
      <c r="D7" s="14" t="s">
        <v>136</v>
      </c>
      <c r="E7" s="16">
        <f>SUM(F7:I7)</f>
        <v>494.72</v>
      </c>
      <c r="F7" s="85">
        <v>494.72</v>
      </c>
      <c r="G7" s="85"/>
      <c r="H7" s="85"/>
      <c r="I7" s="85"/>
      <c r="J7" s="23"/>
    </row>
    <row r="8" ht="22.9" customHeight="1" spans="1:10">
      <c r="A8" s="9"/>
      <c r="B8" s="14" t="s">
        <v>137</v>
      </c>
      <c r="C8" s="16"/>
      <c r="D8" s="14" t="s">
        <v>138</v>
      </c>
      <c r="E8" s="16">
        <f t="shared" ref="E7:E33" si="0">SUM(F8:I8)</f>
        <v>0</v>
      </c>
      <c r="F8" s="85"/>
      <c r="G8" s="85"/>
      <c r="H8" s="85"/>
      <c r="I8" s="85"/>
      <c r="J8" s="23"/>
    </row>
    <row r="9" ht="22.9" customHeight="1" spans="1:10">
      <c r="A9" s="9"/>
      <c r="B9" s="14" t="s">
        <v>139</v>
      </c>
      <c r="C9" s="16"/>
      <c r="D9" s="14" t="s">
        <v>140</v>
      </c>
      <c r="E9" s="16">
        <f t="shared" si="0"/>
        <v>0</v>
      </c>
      <c r="F9" s="85"/>
      <c r="G9" s="85"/>
      <c r="H9" s="85"/>
      <c r="I9" s="85"/>
      <c r="J9" s="23"/>
    </row>
    <row r="10" ht="22.9" customHeight="1" spans="1:10">
      <c r="A10" s="9"/>
      <c r="B10" s="14" t="s">
        <v>141</v>
      </c>
      <c r="C10" s="16">
        <f>SUM(C11:C14)</f>
        <v>0</v>
      </c>
      <c r="D10" s="14" t="s">
        <v>142</v>
      </c>
      <c r="E10" s="16">
        <f t="shared" si="0"/>
        <v>0</v>
      </c>
      <c r="F10" s="85"/>
      <c r="G10" s="85"/>
      <c r="H10" s="85"/>
      <c r="I10" s="85"/>
      <c r="J10" s="23"/>
    </row>
    <row r="11" ht="22.9" customHeight="1" spans="1:10">
      <c r="A11" s="9"/>
      <c r="B11" s="14" t="s">
        <v>135</v>
      </c>
      <c r="C11" s="16"/>
      <c r="D11" s="14" t="s">
        <v>143</v>
      </c>
      <c r="E11" s="16">
        <f t="shared" si="0"/>
        <v>0</v>
      </c>
      <c r="F11" s="85"/>
      <c r="G11" s="85"/>
      <c r="H11" s="85"/>
      <c r="I11" s="85"/>
      <c r="J11" s="23"/>
    </row>
    <row r="12" ht="22.9" customHeight="1" spans="1:10">
      <c r="A12" s="9"/>
      <c r="B12" s="14" t="s">
        <v>137</v>
      </c>
      <c r="C12" s="16"/>
      <c r="D12" s="14" t="s">
        <v>144</v>
      </c>
      <c r="E12" s="16">
        <f t="shared" si="0"/>
        <v>0</v>
      </c>
      <c r="F12" s="85"/>
      <c r="G12" s="85"/>
      <c r="H12" s="85"/>
      <c r="I12" s="85"/>
      <c r="J12" s="23"/>
    </row>
    <row r="13" ht="26.1" customHeight="1" spans="1:10">
      <c r="A13" s="9"/>
      <c r="B13" s="14" t="s">
        <v>139</v>
      </c>
      <c r="C13" s="16"/>
      <c r="D13" s="14" t="s">
        <v>145</v>
      </c>
      <c r="E13" s="16">
        <f t="shared" si="0"/>
        <v>60.52</v>
      </c>
      <c r="F13" s="85">
        <v>60.52</v>
      </c>
      <c r="G13" s="85"/>
      <c r="H13" s="85"/>
      <c r="I13" s="85"/>
      <c r="J13" s="23"/>
    </row>
    <row r="14" ht="22.9" customHeight="1" spans="1:10">
      <c r="A14" s="9"/>
      <c r="B14" s="14" t="s">
        <v>146</v>
      </c>
      <c r="C14" s="16"/>
      <c r="D14" s="14" t="s">
        <v>147</v>
      </c>
      <c r="E14" s="16">
        <f t="shared" si="0"/>
        <v>581.31</v>
      </c>
      <c r="F14" s="85">
        <v>581.31</v>
      </c>
      <c r="G14" s="85"/>
      <c r="H14" s="85"/>
      <c r="I14" s="85"/>
      <c r="J14" s="23"/>
    </row>
    <row r="15" ht="22.9" customHeight="1" spans="1:10">
      <c r="A15" s="9"/>
      <c r="B15" s="14" t="s">
        <v>148</v>
      </c>
      <c r="C15" s="16"/>
      <c r="D15" s="14" t="s">
        <v>149</v>
      </c>
      <c r="E15" s="16">
        <f t="shared" si="0"/>
        <v>0</v>
      </c>
      <c r="F15" s="85"/>
      <c r="G15" s="85"/>
      <c r="H15" s="85"/>
      <c r="I15" s="85"/>
      <c r="J15" s="23"/>
    </row>
    <row r="16" ht="22.9" customHeight="1" spans="1:10">
      <c r="A16" s="9"/>
      <c r="B16" s="14" t="s">
        <v>148</v>
      </c>
      <c r="C16" s="16"/>
      <c r="D16" s="14" t="s">
        <v>150</v>
      </c>
      <c r="E16" s="16">
        <f t="shared" si="0"/>
        <v>113.95</v>
      </c>
      <c r="F16" s="85">
        <v>113.95</v>
      </c>
      <c r="G16" s="85"/>
      <c r="H16" s="85"/>
      <c r="I16" s="85"/>
      <c r="J16" s="23"/>
    </row>
    <row r="17" ht="22.9" customHeight="1" spans="1:10">
      <c r="A17" s="9"/>
      <c r="B17" s="14" t="s">
        <v>148</v>
      </c>
      <c r="C17" s="16"/>
      <c r="D17" s="14" t="s">
        <v>151</v>
      </c>
      <c r="E17" s="16">
        <f t="shared" si="0"/>
        <v>0</v>
      </c>
      <c r="F17" s="85"/>
      <c r="G17" s="85"/>
      <c r="H17" s="85"/>
      <c r="I17" s="85"/>
      <c r="J17" s="23"/>
    </row>
    <row r="18" ht="22.9" customHeight="1" spans="1:10">
      <c r="A18" s="9"/>
      <c r="B18" s="14" t="s">
        <v>148</v>
      </c>
      <c r="C18" s="16"/>
      <c r="D18" s="14" t="s">
        <v>152</v>
      </c>
      <c r="E18" s="16">
        <f t="shared" si="0"/>
        <v>0</v>
      </c>
      <c r="F18" s="85"/>
      <c r="G18" s="85"/>
      <c r="H18" s="85"/>
      <c r="I18" s="85"/>
      <c r="J18" s="23"/>
    </row>
    <row r="19" ht="22.9" customHeight="1" spans="1:10">
      <c r="A19" s="9"/>
      <c r="B19" s="14" t="s">
        <v>148</v>
      </c>
      <c r="C19" s="16"/>
      <c r="D19" s="14" t="s">
        <v>153</v>
      </c>
      <c r="E19" s="16">
        <f t="shared" si="0"/>
        <v>665.14</v>
      </c>
      <c r="F19" s="85">
        <v>665.14</v>
      </c>
      <c r="G19" s="85"/>
      <c r="H19" s="85"/>
      <c r="I19" s="85"/>
      <c r="J19" s="23"/>
    </row>
    <row r="20" ht="22.9" customHeight="1" spans="1:10">
      <c r="A20" s="9"/>
      <c r="B20" s="14" t="s">
        <v>148</v>
      </c>
      <c r="C20" s="16"/>
      <c r="D20" s="14" t="s">
        <v>154</v>
      </c>
      <c r="E20" s="16">
        <f t="shared" si="0"/>
        <v>0</v>
      </c>
      <c r="F20" s="85"/>
      <c r="G20" s="85"/>
      <c r="H20" s="85"/>
      <c r="I20" s="85"/>
      <c r="J20" s="23"/>
    </row>
    <row r="21" ht="22.9" customHeight="1" spans="1:10">
      <c r="A21" s="9"/>
      <c r="B21" s="14" t="s">
        <v>148</v>
      </c>
      <c r="C21" s="16"/>
      <c r="D21" s="14" t="s">
        <v>155</v>
      </c>
      <c r="E21" s="16">
        <f t="shared" si="0"/>
        <v>0</v>
      </c>
      <c r="F21" s="85"/>
      <c r="G21" s="85"/>
      <c r="H21" s="85"/>
      <c r="I21" s="85"/>
      <c r="J21" s="23"/>
    </row>
    <row r="22" ht="22.9" customHeight="1" spans="1:10">
      <c r="A22" s="9"/>
      <c r="B22" s="14" t="s">
        <v>148</v>
      </c>
      <c r="C22" s="16"/>
      <c r="D22" s="14" t="s">
        <v>156</v>
      </c>
      <c r="E22" s="16">
        <f t="shared" si="0"/>
        <v>0</v>
      </c>
      <c r="F22" s="85"/>
      <c r="G22" s="85"/>
      <c r="H22" s="85"/>
      <c r="I22" s="85"/>
      <c r="J22" s="23"/>
    </row>
    <row r="23" ht="22.9" customHeight="1" spans="1:10">
      <c r="A23" s="9"/>
      <c r="B23" s="14" t="s">
        <v>148</v>
      </c>
      <c r="C23" s="16"/>
      <c r="D23" s="14" t="s">
        <v>157</v>
      </c>
      <c r="E23" s="16">
        <f t="shared" si="0"/>
        <v>0</v>
      </c>
      <c r="F23" s="85"/>
      <c r="G23" s="85"/>
      <c r="H23" s="85"/>
      <c r="I23" s="85"/>
      <c r="J23" s="23"/>
    </row>
    <row r="24" ht="22.9" customHeight="1" spans="1:10">
      <c r="A24" s="9"/>
      <c r="B24" s="14" t="s">
        <v>148</v>
      </c>
      <c r="C24" s="16"/>
      <c r="D24" s="14" t="s">
        <v>158</v>
      </c>
      <c r="E24" s="16">
        <f t="shared" si="0"/>
        <v>0</v>
      </c>
      <c r="F24" s="85"/>
      <c r="G24" s="85"/>
      <c r="H24" s="85"/>
      <c r="I24" s="85"/>
      <c r="J24" s="23"/>
    </row>
    <row r="25" ht="33" customHeight="1" spans="1:10">
      <c r="A25" s="9"/>
      <c r="B25" s="14" t="s">
        <v>148</v>
      </c>
      <c r="C25" s="16"/>
      <c r="D25" s="14" t="s">
        <v>159</v>
      </c>
      <c r="E25" s="16">
        <f t="shared" si="0"/>
        <v>0</v>
      </c>
      <c r="F25" s="85"/>
      <c r="G25" s="85"/>
      <c r="H25" s="85"/>
      <c r="I25" s="85"/>
      <c r="J25" s="23"/>
    </row>
    <row r="26" ht="22.9" customHeight="1" spans="1:10">
      <c r="A26" s="9"/>
      <c r="B26" s="14" t="s">
        <v>148</v>
      </c>
      <c r="C26" s="16"/>
      <c r="D26" s="14" t="s">
        <v>160</v>
      </c>
      <c r="E26" s="16">
        <f t="shared" si="0"/>
        <v>159.81</v>
      </c>
      <c r="F26" s="85">
        <v>159.81</v>
      </c>
      <c r="G26" s="85"/>
      <c r="H26" s="85"/>
      <c r="I26" s="85"/>
      <c r="J26" s="23"/>
    </row>
    <row r="27" ht="22.9" customHeight="1" spans="1:10">
      <c r="A27" s="9"/>
      <c r="B27" s="14" t="s">
        <v>148</v>
      </c>
      <c r="C27" s="16"/>
      <c r="D27" s="14" t="s">
        <v>161</v>
      </c>
      <c r="E27" s="16">
        <f t="shared" si="0"/>
        <v>0</v>
      </c>
      <c r="F27" s="85"/>
      <c r="G27" s="85"/>
      <c r="H27" s="85"/>
      <c r="I27" s="85"/>
      <c r="J27" s="23"/>
    </row>
    <row r="28" ht="22.9" customHeight="1" spans="1:10">
      <c r="A28" s="9"/>
      <c r="B28" s="14" t="s">
        <v>148</v>
      </c>
      <c r="C28" s="16"/>
      <c r="D28" s="14" t="s">
        <v>162</v>
      </c>
      <c r="E28" s="16">
        <f t="shared" si="0"/>
        <v>0</v>
      </c>
      <c r="F28" s="85"/>
      <c r="G28" s="85"/>
      <c r="H28" s="85"/>
      <c r="I28" s="85"/>
      <c r="J28" s="23"/>
    </row>
    <row r="29" ht="27" customHeight="1" spans="1:10">
      <c r="A29" s="9"/>
      <c r="B29" s="14" t="s">
        <v>148</v>
      </c>
      <c r="C29" s="16"/>
      <c r="D29" s="14" t="s">
        <v>163</v>
      </c>
      <c r="E29" s="16">
        <f t="shared" si="0"/>
        <v>0</v>
      </c>
      <c r="F29" s="85"/>
      <c r="G29" s="85"/>
      <c r="H29" s="85"/>
      <c r="I29" s="85"/>
      <c r="J29" s="23"/>
    </row>
    <row r="30" ht="22.9" customHeight="1" spans="1:10">
      <c r="A30" s="9"/>
      <c r="B30" s="14" t="s">
        <v>148</v>
      </c>
      <c r="C30" s="16"/>
      <c r="D30" s="14" t="s">
        <v>164</v>
      </c>
      <c r="E30" s="16">
        <f t="shared" si="0"/>
        <v>0</v>
      </c>
      <c r="F30" s="85"/>
      <c r="G30" s="85"/>
      <c r="H30" s="85"/>
      <c r="I30" s="85"/>
      <c r="J30" s="23"/>
    </row>
    <row r="31" ht="22.9" customHeight="1" spans="1:10">
      <c r="A31" s="9"/>
      <c r="B31" s="14" t="s">
        <v>148</v>
      </c>
      <c r="C31" s="16"/>
      <c r="D31" s="14" t="s">
        <v>165</v>
      </c>
      <c r="E31" s="16">
        <f t="shared" si="0"/>
        <v>0</v>
      </c>
      <c r="F31" s="85"/>
      <c r="G31" s="85"/>
      <c r="H31" s="85"/>
      <c r="I31" s="85"/>
      <c r="J31" s="23"/>
    </row>
    <row r="32" ht="22.9" customHeight="1" spans="1:10">
      <c r="A32" s="9"/>
      <c r="B32" s="14" t="s">
        <v>148</v>
      </c>
      <c r="C32" s="16"/>
      <c r="D32" s="14" t="s">
        <v>166</v>
      </c>
      <c r="E32" s="16">
        <f t="shared" si="0"/>
        <v>0</v>
      </c>
      <c r="F32" s="85"/>
      <c r="G32" s="85"/>
      <c r="H32" s="85"/>
      <c r="I32" s="85"/>
      <c r="J32" s="23"/>
    </row>
    <row r="33" ht="22.9" customHeight="1" spans="1:10">
      <c r="A33" s="21"/>
      <c r="B33" s="14" t="s">
        <v>148</v>
      </c>
      <c r="C33" s="16"/>
      <c r="D33" s="14" t="s">
        <v>167</v>
      </c>
      <c r="E33" s="16">
        <f t="shared" si="0"/>
        <v>0</v>
      </c>
      <c r="F33" s="85"/>
      <c r="G33" s="85"/>
      <c r="H33" s="85"/>
      <c r="I33" s="85"/>
      <c r="J33" s="90"/>
    </row>
    <row r="34" s="80" customFormat="1" ht="24.95" customHeight="1" spans="1:10">
      <c r="A34" s="86"/>
      <c r="B34" s="86"/>
      <c r="C34" s="86"/>
      <c r="D34" s="4"/>
      <c r="E34" s="86"/>
      <c r="F34" s="87"/>
      <c r="G34" s="87"/>
      <c r="H34" s="87"/>
      <c r="I34" s="87"/>
      <c r="J34" s="91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43"/>
  <sheetViews>
    <sheetView topLeftCell="B1" workbookViewId="0">
      <pane ySplit="6" topLeftCell="A7" activePane="bottomLeft" state="frozen"/>
      <selection/>
      <selection pane="bottomLeft" activeCell="M11" sqref="M11"/>
    </sheetView>
  </sheetViews>
  <sheetFormatPr defaultColWidth="10" defaultRowHeight="13.5"/>
  <cols>
    <col min="1" max="1" width="1.5" style="1" customWidth="1"/>
    <col min="2" max="3" width="6.125" style="1" customWidth="1"/>
    <col min="4" max="4" width="13.375" style="1" customWidth="1"/>
    <col min="5" max="5" width="41" style="1" customWidth="1"/>
    <col min="6" max="9" width="13.875" style="1" customWidth="1"/>
    <col min="10" max="16" width="10.25" style="1" customWidth="1"/>
    <col min="17" max="18" width="11.375" style="1" customWidth="1"/>
    <col min="19" max="19" width="10.25" style="1" customWidth="1"/>
    <col min="20" max="20" width="11.375" style="1" customWidth="1"/>
    <col min="21" max="26" width="10.25" style="1" customWidth="1"/>
    <col min="27" max="28" width="11.375" style="1" customWidth="1"/>
    <col min="29" max="29" width="10.25" style="1" customWidth="1"/>
    <col min="30" max="30" width="11.375" style="1" customWidth="1"/>
    <col min="31" max="39" width="10.25" style="1" customWidth="1"/>
    <col min="40" max="40" width="11.375" style="1" customWidth="1"/>
    <col min="41" max="41" width="10.25" style="1" customWidth="1"/>
    <col min="42" max="42" width="11.375" style="1" customWidth="1"/>
    <col min="43" max="43" width="1.5" style="1" customWidth="1"/>
    <col min="44" max="45" width="9.75" style="1" customWidth="1"/>
    <col min="46" max="16384" width="10" style="1"/>
  </cols>
  <sheetData>
    <row r="1" ht="16.35" customHeight="1" spans="1:43">
      <c r="A1" s="3"/>
      <c r="B1" s="3"/>
      <c r="C1" s="3"/>
      <c r="E1" s="35"/>
      <c r="F1" s="2"/>
      <c r="G1" s="2"/>
      <c r="H1" s="2"/>
      <c r="I1" s="35"/>
      <c r="J1" s="35"/>
      <c r="K1" s="2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6" t="s">
        <v>168</v>
      </c>
      <c r="AQ1" s="48"/>
    </row>
    <row r="2" ht="22.9" customHeight="1" spans="1:43">
      <c r="A2" s="2"/>
      <c r="B2" s="6" t="s">
        <v>169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48"/>
    </row>
    <row r="3" ht="19.5" customHeight="1" spans="1:43">
      <c r="A3" s="7"/>
      <c r="B3" s="8" t="s">
        <v>6</v>
      </c>
      <c r="C3" s="8"/>
      <c r="D3" s="8"/>
      <c r="E3" s="8"/>
      <c r="G3" s="7"/>
      <c r="H3" s="37"/>
      <c r="I3" s="78"/>
      <c r="J3" s="78"/>
      <c r="K3" s="79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37" t="s">
        <v>7</v>
      </c>
      <c r="AP3" s="37"/>
      <c r="AQ3" s="48"/>
    </row>
    <row r="4" ht="24.4" customHeight="1" spans="1:43">
      <c r="A4" s="9"/>
      <c r="B4" s="10" t="s">
        <v>10</v>
      </c>
      <c r="C4" s="10"/>
      <c r="D4" s="10"/>
      <c r="E4" s="10"/>
      <c r="F4" s="10" t="s">
        <v>170</v>
      </c>
      <c r="G4" s="10" t="s">
        <v>171</v>
      </c>
      <c r="H4" s="10"/>
      <c r="I4" s="10"/>
      <c r="J4" s="10"/>
      <c r="K4" s="10"/>
      <c r="L4" s="10"/>
      <c r="M4" s="10"/>
      <c r="N4" s="10"/>
      <c r="O4" s="10"/>
      <c r="P4" s="10"/>
      <c r="Q4" s="10" t="s">
        <v>172</v>
      </c>
      <c r="R4" s="10"/>
      <c r="S4" s="10"/>
      <c r="T4" s="10"/>
      <c r="U4" s="10"/>
      <c r="V4" s="10"/>
      <c r="W4" s="10"/>
      <c r="X4" s="10"/>
      <c r="Y4" s="10"/>
      <c r="Z4" s="10"/>
      <c r="AA4" s="10" t="s">
        <v>173</v>
      </c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48"/>
    </row>
    <row r="5" ht="24.4" customHeight="1" spans="1:43">
      <c r="A5" s="9"/>
      <c r="B5" s="10" t="s">
        <v>81</v>
      </c>
      <c r="C5" s="10"/>
      <c r="D5" s="10" t="s">
        <v>71</v>
      </c>
      <c r="E5" s="10" t="s">
        <v>72</v>
      </c>
      <c r="F5" s="10"/>
      <c r="G5" s="10" t="s">
        <v>60</v>
      </c>
      <c r="H5" s="10" t="s">
        <v>174</v>
      </c>
      <c r="I5" s="10"/>
      <c r="J5" s="10"/>
      <c r="K5" s="10" t="s">
        <v>175</v>
      </c>
      <c r="L5" s="10"/>
      <c r="M5" s="10"/>
      <c r="N5" s="10" t="s">
        <v>176</v>
      </c>
      <c r="O5" s="10"/>
      <c r="P5" s="10"/>
      <c r="Q5" s="10" t="s">
        <v>60</v>
      </c>
      <c r="R5" s="10" t="s">
        <v>174</v>
      </c>
      <c r="S5" s="10"/>
      <c r="T5" s="10"/>
      <c r="U5" s="10" t="s">
        <v>175</v>
      </c>
      <c r="V5" s="10"/>
      <c r="W5" s="10"/>
      <c r="X5" s="10" t="s">
        <v>176</v>
      </c>
      <c r="Y5" s="10"/>
      <c r="Z5" s="10"/>
      <c r="AA5" s="10" t="s">
        <v>60</v>
      </c>
      <c r="AB5" s="10" t="s">
        <v>174</v>
      </c>
      <c r="AC5" s="10"/>
      <c r="AD5" s="10"/>
      <c r="AE5" s="10" t="s">
        <v>175</v>
      </c>
      <c r="AF5" s="10"/>
      <c r="AG5" s="10"/>
      <c r="AH5" s="10" t="s">
        <v>176</v>
      </c>
      <c r="AI5" s="10"/>
      <c r="AJ5" s="10"/>
      <c r="AK5" s="10" t="s">
        <v>177</v>
      </c>
      <c r="AL5" s="10"/>
      <c r="AM5" s="10"/>
      <c r="AN5" s="10" t="s">
        <v>132</v>
      </c>
      <c r="AO5" s="10"/>
      <c r="AP5" s="10"/>
      <c r="AQ5" s="48"/>
    </row>
    <row r="6" ht="24.4" customHeight="1" spans="1:43">
      <c r="A6" s="4"/>
      <c r="B6" s="10" t="s">
        <v>82</v>
      </c>
      <c r="C6" s="10" t="s">
        <v>83</v>
      </c>
      <c r="D6" s="10"/>
      <c r="E6" s="10"/>
      <c r="F6" s="10"/>
      <c r="G6" s="10"/>
      <c r="H6" s="10" t="s">
        <v>178</v>
      </c>
      <c r="I6" s="10" t="s">
        <v>77</v>
      </c>
      <c r="J6" s="10" t="s">
        <v>78</v>
      </c>
      <c r="K6" s="10" t="s">
        <v>178</v>
      </c>
      <c r="L6" s="10" t="s">
        <v>77</v>
      </c>
      <c r="M6" s="10" t="s">
        <v>78</v>
      </c>
      <c r="N6" s="10" t="s">
        <v>178</v>
      </c>
      <c r="O6" s="10" t="s">
        <v>77</v>
      </c>
      <c r="P6" s="10" t="s">
        <v>78</v>
      </c>
      <c r="Q6" s="10"/>
      <c r="R6" s="10" t="s">
        <v>178</v>
      </c>
      <c r="S6" s="10" t="s">
        <v>77</v>
      </c>
      <c r="T6" s="10" t="s">
        <v>78</v>
      </c>
      <c r="U6" s="10" t="s">
        <v>178</v>
      </c>
      <c r="V6" s="10" t="s">
        <v>77</v>
      </c>
      <c r="W6" s="10" t="s">
        <v>78</v>
      </c>
      <c r="X6" s="10" t="s">
        <v>178</v>
      </c>
      <c r="Y6" s="10" t="s">
        <v>77</v>
      </c>
      <c r="Z6" s="10" t="s">
        <v>78</v>
      </c>
      <c r="AA6" s="10"/>
      <c r="AB6" s="10" t="s">
        <v>178</v>
      </c>
      <c r="AC6" s="10" t="s">
        <v>77</v>
      </c>
      <c r="AD6" s="10" t="s">
        <v>78</v>
      </c>
      <c r="AE6" s="10" t="s">
        <v>178</v>
      </c>
      <c r="AF6" s="10" t="s">
        <v>77</v>
      </c>
      <c r="AG6" s="10" t="s">
        <v>78</v>
      </c>
      <c r="AH6" s="10" t="s">
        <v>178</v>
      </c>
      <c r="AI6" s="10" t="s">
        <v>77</v>
      </c>
      <c r="AJ6" s="10" t="s">
        <v>78</v>
      </c>
      <c r="AK6" s="10" t="s">
        <v>178</v>
      </c>
      <c r="AL6" s="10" t="s">
        <v>77</v>
      </c>
      <c r="AM6" s="10" t="s">
        <v>78</v>
      </c>
      <c r="AN6" s="10" t="s">
        <v>178</v>
      </c>
      <c r="AO6" s="10" t="s">
        <v>77</v>
      </c>
      <c r="AP6" s="10" t="s">
        <v>78</v>
      </c>
      <c r="AQ6" s="48"/>
    </row>
    <row r="7" ht="22.9" customHeight="1" spans="1:43">
      <c r="A7" s="9"/>
      <c r="B7" s="10"/>
      <c r="C7" s="10"/>
      <c r="D7" s="10"/>
      <c r="E7" s="10" t="s">
        <v>73</v>
      </c>
      <c r="F7" s="13">
        <f>F8+F20+F36</f>
        <v>2075.45</v>
      </c>
      <c r="G7" s="13">
        <f>G8+G20+G36</f>
        <v>2075.45</v>
      </c>
      <c r="H7" s="13">
        <f>H8+H20+H36</f>
        <v>2075.45</v>
      </c>
      <c r="I7" s="13">
        <f>I8+I20+I36</f>
        <v>1903.67</v>
      </c>
      <c r="J7" s="13">
        <f>J8+J20+J36</f>
        <v>171.78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48"/>
    </row>
    <row r="8" ht="22.9" customHeight="1" spans="1:43">
      <c r="A8" s="9"/>
      <c r="B8" s="10"/>
      <c r="C8" s="10"/>
      <c r="D8" s="42">
        <v>301</v>
      </c>
      <c r="E8" s="14" t="s">
        <v>179</v>
      </c>
      <c r="F8" s="16">
        <f t="shared" ref="F8:F43" si="0">SUM(G8)</f>
        <v>1261.19</v>
      </c>
      <c r="G8" s="16">
        <f>SUM(G9:G19)</f>
        <v>1261.19</v>
      </c>
      <c r="H8" s="16">
        <f t="shared" ref="H8:H43" si="1">SUM(I8:J8)</f>
        <v>1261.19</v>
      </c>
      <c r="I8" s="16">
        <v>1261.19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48"/>
    </row>
    <row r="9" ht="22" customHeight="1" spans="2:42">
      <c r="B9" s="44" t="s">
        <v>180</v>
      </c>
      <c r="C9" s="44" t="s">
        <v>181</v>
      </c>
      <c r="D9" s="42">
        <v>800018</v>
      </c>
      <c r="E9" s="45" t="s">
        <v>182</v>
      </c>
      <c r="F9" s="16">
        <f t="shared" si="0"/>
        <v>348.1</v>
      </c>
      <c r="G9" s="16">
        <f>SUM(H9)</f>
        <v>348.1</v>
      </c>
      <c r="H9" s="16">
        <f t="shared" si="1"/>
        <v>348.1</v>
      </c>
      <c r="I9" s="16">
        <v>348.1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</row>
    <row r="10" ht="22" customHeight="1" spans="2:42">
      <c r="B10" s="44" t="s">
        <v>180</v>
      </c>
      <c r="C10" s="44" t="s">
        <v>183</v>
      </c>
      <c r="D10" s="42">
        <v>800018</v>
      </c>
      <c r="E10" s="45" t="s">
        <v>184</v>
      </c>
      <c r="F10" s="16">
        <f t="shared" si="0"/>
        <v>224.35</v>
      </c>
      <c r="G10" s="16">
        <f t="shared" ref="G10:G43" si="2">SUM(H10)</f>
        <v>224.35</v>
      </c>
      <c r="H10" s="16">
        <f t="shared" si="1"/>
        <v>224.35</v>
      </c>
      <c r="I10" s="16">
        <v>224.35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</row>
    <row r="11" ht="22" customHeight="1" spans="2:42">
      <c r="B11" s="44" t="s">
        <v>180</v>
      </c>
      <c r="C11" s="44" t="s">
        <v>185</v>
      </c>
      <c r="D11" s="42">
        <v>800018</v>
      </c>
      <c r="E11" s="45" t="s">
        <v>186</v>
      </c>
      <c r="F11" s="16">
        <f t="shared" si="0"/>
        <v>33.21</v>
      </c>
      <c r="G11" s="16">
        <f t="shared" si="2"/>
        <v>33.21</v>
      </c>
      <c r="H11" s="16">
        <f t="shared" si="1"/>
        <v>33.21</v>
      </c>
      <c r="I11" s="16">
        <v>33.21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</row>
    <row r="12" ht="22" customHeight="1" spans="2:42">
      <c r="B12" s="44" t="s">
        <v>180</v>
      </c>
      <c r="C12" s="44" t="s">
        <v>187</v>
      </c>
      <c r="D12" s="42">
        <v>800018</v>
      </c>
      <c r="E12" s="45" t="s">
        <v>188</v>
      </c>
      <c r="F12" s="16">
        <f t="shared" si="0"/>
        <v>206.03</v>
      </c>
      <c r="G12" s="16">
        <f t="shared" si="2"/>
        <v>206.03</v>
      </c>
      <c r="H12" s="16">
        <f t="shared" si="1"/>
        <v>206.03</v>
      </c>
      <c r="I12" s="16">
        <v>206.03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</row>
    <row r="13" ht="22" customHeight="1" spans="2:42">
      <c r="B13" s="44" t="s">
        <v>180</v>
      </c>
      <c r="C13" s="44" t="s">
        <v>189</v>
      </c>
      <c r="D13" s="42">
        <v>800018</v>
      </c>
      <c r="E13" s="45" t="s">
        <v>190</v>
      </c>
      <c r="F13" s="16">
        <f t="shared" si="0"/>
        <v>117.94</v>
      </c>
      <c r="G13" s="16">
        <f t="shared" si="2"/>
        <v>117.94</v>
      </c>
      <c r="H13" s="16">
        <f t="shared" si="1"/>
        <v>117.94</v>
      </c>
      <c r="I13" s="16">
        <v>117.94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</row>
    <row r="14" ht="22" customHeight="1" spans="2:42">
      <c r="B14" s="44" t="s">
        <v>180</v>
      </c>
      <c r="C14" s="44" t="s">
        <v>191</v>
      </c>
      <c r="D14" s="42">
        <v>800018</v>
      </c>
      <c r="E14" s="45" t="s">
        <v>192</v>
      </c>
      <c r="F14" s="16">
        <f t="shared" si="0"/>
        <v>91.66</v>
      </c>
      <c r="G14" s="16">
        <f t="shared" si="2"/>
        <v>91.66</v>
      </c>
      <c r="H14" s="16">
        <f t="shared" si="1"/>
        <v>91.66</v>
      </c>
      <c r="I14" s="16">
        <v>91.66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</row>
    <row r="15" ht="22" customHeight="1" spans="2:42">
      <c r="B15" s="44" t="s">
        <v>180</v>
      </c>
      <c r="C15" s="44" t="s">
        <v>193</v>
      </c>
      <c r="D15" s="42">
        <v>800018</v>
      </c>
      <c r="E15" s="45" t="s">
        <v>194</v>
      </c>
      <c r="F15" s="16">
        <f t="shared" si="0"/>
        <v>3.44</v>
      </c>
      <c r="G15" s="16">
        <f t="shared" si="2"/>
        <v>3.44</v>
      </c>
      <c r="H15" s="16">
        <f t="shared" si="1"/>
        <v>3.44</v>
      </c>
      <c r="I15" s="16">
        <v>3.44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</row>
    <row r="16" ht="22" customHeight="1" spans="2:42">
      <c r="B16" s="44" t="s">
        <v>180</v>
      </c>
      <c r="C16" s="44" t="s">
        <v>195</v>
      </c>
      <c r="D16" s="42">
        <v>800018</v>
      </c>
      <c r="E16" s="45" t="s">
        <v>196</v>
      </c>
      <c r="F16" s="16">
        <f t="shared" si="0"/>
        <v>5.02</v>
      </c>
      <c r="G16" s="16">
        <f t="shared" si="2"/>
        <v>5.02</v>
      </c>
      <c r="H16" s="16">
        <f t="shared" si="1"/>
        <v>5.02</v>
      </c>
      <c r="I16" s="16">
        <v>5.02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</row>
    <row r="17" ht="22" customHeight="1" spans="2:42">
      <c r="B17" s="44" t="s">
        <v>180</v>
      </c>
      <c r="C17" s="44" t="s">
        <v>197</v>
      </c>
      <c r="D17" s="42">
        <v>800018</v>
      </c>
      <c r="E17" s="45" t="s">
        <v>198</v>
      </c>
      <c r="F17" s="16">
        <f t="shared" si="0"/>
        <v>159.81</v>
      </c>
      <c r="G17" s="16">
        <f t="shared" si="2"/>
        <v>159.81</v>
      </c>
      <c r="H17" s="16">
        <f t="shared" si="1"/>
        <v>159.81</v>
      </c>
      <c r="I17" s="16">
        <v>159.81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</row>
    <row r="18" ht="22" customHeight="1" spans="2:42">
      <c r="B18" s="44" t="s">
        <v>180</v>
      </c>
      <c r="C18" s="44" t="s">
        <v>199</v>
      </c>
      <c r="D18" s="42">
        <v>800018</v>
      </c>
      <c r="E18" s="45" t="s">
        <v>200</v>
      </c>
      <c r="F18" s="16">
        <f t="shared" si="0"/>
        <v>3.6</v>
      </c>
      <c r="G18" s="16">
        <f t="shared" si="2"/>
        <v>3.6</v>
      </c>
      <c r="H18" s="16">
        <f t="shared" si="1"/>
        <v>3.6</v>
      </c>
      <c r="I18" s="16">
        <v>3.6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</row>
    <row r="19" ht="22" customHeight="1" spans="2:42">
      <c r="B19" s="44" t="s">
        <v>180</v>
      </c>
      <c r="C19" s="44" t="s">
        <v>201</v>
      </c>
      <c r="D19" s="42">
        <v>800018</v>
      </c>
      <c r="E19" s="45" t="s">
        <v>202</v>
      </c>
      <c r="F19" s="16">
        <f t="shared" si="0"/>
        <v>68.03</v>
      </c>
      <c r="G19" s="16">
        <f t="shared" si="2"/>
        <v>68.03</v>
      </c>
      <c r="H19" s="16">
        <f t="shared" si="1"/>
        <v>68.03</v>
      </c>
      <c r="I19" s="16">
        <v>68.03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</row>
    <row r="20" ht="22" customHeight="1" spans="2:42">
      <c r="B20" s="44"/>
      <c r="C20" s="44"/>
      <c r="D20" s="42">
        <v>302</v>
      </c>
      <c r="E20" s="45" t="s">
        <v>203</v>
      </c>
      <c r="F20" s="16">
        <f t="shared" si="0"/>
        <v>247.71</v>
      </c>
      <c r="G20" s="16">
        <f t="shared" si="2"/>
        <v>247.71</v>
      </c>
      <c r="H20" s="16">
        <f t="shared" si="1"/>
        <v>247.71</v>
      </c>
      <c r="I20" s="16">
        <v>212.05</v>
      </c>
      <c r="J20" s="16">
        <f>SUM(J21:J35)</f>
        <v>35.66</v>
      </c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</row>
    <row r="21" ht="22" customHeight="1" spans="2:42">
      <c r="B21" s="44" t="s">
        <v>204</v>
      </c>
      <c r="C21" s="44" t="s">
        <v>181</v>
      </c>
      <c r="D21" s="42">
        <v>800018</v>
      </c>
      <c r="E21" s="45" t="s">
        <v>205</v>
      </c>
      <c r="F21" s="16">
        <f t="shared" si="0"/>
        <v>68.3</v>
      </c>
      <c r="G21" s="16">
        <f t="shared" si="2"/>
        <v>68.3</v>
      </c>
      <c r="H21" s="16">
        <f t="shared" si="1"/>
        <v>68.3</v>
      </c>
      <c r="I21" s="16">
        <v>64</v>
      </c>
      <c r="J21" s="16">
        <v>4.3</v>
      </c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</row>
    <row r="22" ht="22" customHeight="1" spans="2:42">
      <c r="B22" s="44" t="s">
        <v>204</v>
      </c>
      <c r="C22" s="44" t="s">
        <v>206</v>
      </c>
      <c r="D22" s="42">
        <v>800018</v>
      </c>
      <c r="E22" s="45" t="s">
        <v>207</v>
      </c>
      <c r="F22" s="16">
        <f t="shared" si="0"/>
        <v>3.6</v>
      </c>
      <c r="G22" s="16">
        <f t="shared" si="2"/>
        <v>3.6</v>
      </c>
      <c r="H22" s="16">
        <f t="shared" si="1"/>
        <v>3.6</v>
      </c>
      <c r="I22" s="16">
        <v>3.6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</row>
    <row r="23" ht="22" customHeight="1" spans="2:42">
      <c r="B23" s="44" t="s">
        <v>204</v>
      </c>
      <c r="C23" s="44" t="s">
        <v>208</v>
      </c>
      <c r="D23" s="42">
        <v>800018</v>
      </c>
      <c r="E23" s="45" t="s">
        <v>209</v>
      </c>
      <c r="F23" s="16">
        <f t="shared" si="0"/>
        <v>5.4</v>
      </c>
      <c r="G23" s="16">
        <f t="shared" si="2"/>
        <v>5.4</v>
      </c>
      <c r="H23" s="16">
        <f t="shared" si="1"/>
        <v>5.4</v>
      </c>
      <c r="I23" s="16">
        <v>5.4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</row>
    <row r="24" ht="22" customHeight="1" spans="2:42">
      <c r="B24" s="44" t="s">
        <v>204</v>
      </c>
      <c r="C24" s="44" t="s">
        <v>187</v>
      </c>
      <c r="D24" s="42">
        <v>800018</v>
      </c>
      <c r="E24" s="45" t="s">
        <v>210</v>
      </c>
      <c r="F24" s="16">
        <f t="shared" si="0"/>
        <v>8.07</v>
      </c>
      <c r="G24" s="16">
        <f t="shared" si="2"/>
        <v>8.07</v>
      </c>
      <c r="H24" s="16">
        <f t="shared" si="1"/>
        <v>8.07</v>
      </c>
      <c r="I24" s="16">
        <v>8.07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</row>
    <row r="25" ht="22" customHeight="1" spans="2:42">
      <c r="B25" s="44" t="s">
        <v>204</v>
      </c>
      <c r="C25" s="44" t="s">
        <v>193</v>
      </c>
      <c r="D25" s="42">
        <v>800018</v>
      </c>
      <c r="E25" s="45" t="s">
        <v>211</v>
      </c>
      <c r="F25" s="16">
        <f t="shared" si="0"/>
        <v>36</v>
      </c>
      <c r="G25" s="16">
        <f t="shared" si="2"/>
        <v>36</v>
      </c>
      <c r="H25" s="16">
        <f t="shared" si="1"/>
        <v>36</v>
      </c>
      <c r="I25" s="16">
        <v>36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</row>
    <row r="26" ht="22" customHeight="1" spans="2:42">
      <c r="B26" s="44" t="s">
        <v>204</v>
      </c>
      <c r="C26" s="44" t="s">
        <v>197</v>
      </c>
      <c r="D26" s="42">
        <v>800018</v>
      </c>
      <c r="E26" s="45" t="s">
        <v>212</v>
      </c>
      <c r="F26" s="16">
        <f t="shared" si="0"/>
        <v>0.12</v>
      </c>
      <c r="G26" s="16">
        <f t="shared" si="2"/>
        <v>0.12</v>
      </c>
      <c r="H26" s="16">
        <f t="shared" si="1"/>
        <v>0.12</v>
      </c>
      <c r="I26" s="16">
        <v>0.12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</row>
    <row r="27" ht="22" customHeight="1" spans="2:42">
      <c r="B27" s="44" t="s">
        <v>204</v>
      </c>
      <c r="C27" s="44" t="s">
        <v>213</v>
      </c>
      <c r="D27" s="42">
        <v>800018</v>
      </c>
      <c r="E27" s="45" t="s">
        <v>214</v>
      </c>
      <c r="F27" s="16">
        <f t="shared" si="0"/>
        <v>10.99</v>
      </c>
      <c r="G27" s="16">
        <f t="shared" si="2"/>
        <v>10.99</v>
      </c>
      <c r="H27" s="16">
        <f t="shared" si="1"/>
        <v>10.99</v>
      </c>
      <c r="I27" s="16">
        <v>6.7</v>
      </c>
      <c r="J27" s="16">
        <v>4.29</v>
      </c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</row>
    <row r="28" ht="21" customHeight="1" spans="2:42">
      <c r="B28" s="44" t="s">
        <v>204</v>
      </c>
      <c r="C28" s="44" t="s">
        <v>215</v>
      </c>
      <c r="D28" s="42">
        <v>800018</v>
      </c>
      <c r="E28" s="45" t="s">
        <v>216</v>
      </c>
      <c r="F28" s="16">
        <f t="shared" si="0"/>
        <v>1.34</v>
      </c>
      <c r="G28" s="16">
        <f t="shared" si="2"/>
        <v>1.34</v>
      </c>
      <c r="H28" s="16">
        <f t="shared" si="1"/>
        <v>1.34</v>
      </c>
      <c r="I28" s="29">
        <v>1.34</v>
      </c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</row>
    <row r="29" ht="21" customHeight="1" spans="2:42">
      <c r="B29" s="44" t="s">
        <v>204</v>
      </c>
      <c r="C29" s="44" t="s">
        <v>217</v>
      </c>
      <c r="D29" s="42">
        <v>800018</v>
      </c>
      <c r="E29" s="45" t="s">
        <v>218</v>
      </c>
      <c r="F29" s="16">
        <f t="shared" si="0"/>
        <v>2.74</v>
      </c>
      <c r="G29" s="16">
        <f t="shared" si="2"/>
        <v>2.74</v>
      </c>
      <c r="H29" s="16">
        <f t="shared" si="1"/>
        <v>2.74</v>
      </c>
      <c r="I29" s="29">
        <v>2.74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</row>
    <row r="30" ht="21" customHeight="1" spans="2:42">
      <c r="B30" s="44" t="s">
        <v>204</v>
      </c>
      <c r="C30" s="44" t="s">
        <v>219</v>
      </c>
      <c r="D30" s="42">
        <v>800018</v>
      </c>
      <c r="E30" s="45" t="s">
        <v>220</v>
      </c>
      <c r="F30" s="16">
        <f t="shared" si="0"/>
        <v>7</v>
      </c>
      <c r="G30" s="16">
        <f t="shared" si="2"/>
        <v>7</v>
      </c>
      <c r="H30" s="16">
        <f t="shared" si="1"/>
        <v>7</v>
      </c>
      <c r="I30" s="29">
        <v>7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</row>
    <row r="31" ht="21" customHeight="1" spans="2:42">
      <c r="B31" s="44" t="s">
        <v>204</v>
      </c>
      <c r="C31" s="44" t="s">
        <v>221</v>
      </c>
      <c r="D31" s="42">
        <v>800018</v>
      </c>
      <c r="E31" s="45" t="s">
        <v>222</v>
      </c>
      <c r="F31" s="16">
        <f t="shared" si="0"/>
        <v>15.07</v>
      </c>
      <c r="G31" s="16">
        <f t="shared" si="2"/>
        <v>15.07</v>
      </c>
      <c r="H31" s="16">
        <f t="shared" si="1"/>
        <v>15.07</v>
      </c>
      <c r="I31" s="29">
        <v>15.07</v>
      </c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</row>
    <row r="32" ht="21" customHeight="1" spans="2:42">
      <c r="B32" s="44" t="s">
        <v>204</v>
      </c>
      <c r="C32" s="44" t="s">
        <v>223</v>
      </c>
      <c r="D32" s="42">
        <v>800018</v>
      </c>
      <c r="E32" s="45" t="s">
        <v>224</v>
      </c>
      <c r="F32" s="16">
        <f t="shared" si="0"/>
        <v>10.68</v>
      </c>
      <c r="G32" s="16">
        <f t="shared" si="2"/>
        <v>10.68</v>
      </c>
      <c r="H32" s="16">
        <f t="shared" si="1"/>
        <v>10.68</v>
      </c>
      <c r="I32" s="29">
        <v>10.68</v>
      </c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</row>
    <row r="33" ht="21" customHeight="1" spans="2:42">
      <c r="B33" s="44" t="s">
        <v>204</v>
      </c>
      <c r="C33" s="44" t="s">
        <v>225</v>
      </c>
      <c r="D33" s="42">
        <v>800018</v>
      </c>
      <c r="E33" s="45" t="s">
        <v>226</v>
      </c>
      <c r="F33" s="16">
        <f t="shared" si="0"/>
        <v>7.8</v>
      </c>
      <c r="G33" s="16">
        <f t="shared" si="2"/>
        <v>7.8</v>
      </c>
      <c r="H33" s="16">
        <f t="shared" si="1"/>
        <v>7.8</v>
      </c>
      <c r="I33" s="29">
        <v>7.8</v>
      </c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</row>
    <row r="34" ht="21" customHeight="1" spans="2:42">
      <c r="B34" s="44" t="s">
        <v>204</v>
      </c>
      <c r="C34" s="44" t="s">
        <v>227</v>
      </c>
      <c r="D34" s="42">
        <v>800018</v>
      </c>
      <c r="E34" s="45" t="s">
        <v>228</v>
      </c>
      <c r="F34" s="16">
        <f t="shared" si="0"/>
        <v>34.98</v>
      </c>
      <c r="G34" s="16">
        <f t="shared" si="2"/>
        <v>34.98</v>
      </c>
      <c r="H34" s="16">
        <f t="shared" si="1"/>
        <v>34.98</v>
      </c>
      <c r="I34" s="29">
        <v>34.98</v>
      </c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</row>
    <row r="35" ht="21" customHeight="1" spans="2:42">
      <c r="B35" s="44" t="s">
        <v>204</v>
      </c>
      <c r="C35" s="44" t="s">
        <v>201</v>
      </c>
      <c r="D35" s="42">
        <v>800018</v>
      </c>
      <c r="E35" s="45" t="s">
        <v>229</v>
      </c>
      <c r="F35" s="16">
        <f t="shared" si="0"/>
        <v>35.62</v>
      </c>
      <c r="G35" s="16">
        <f t="shared" si="2"/>
        <v>35.62</v>
      </c>
      <c r="H35" s="16">
        <f t="shared" si="1"/>
        <v>35.62</v>
      </c>
      <c r="I35" s="29">
        <v>8.55</v>
      </c>
      <c r="J35" s="29">
        <v>27.07</v>
      </c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</row>
    <row r="36" ht="21" customHeight="1" spans="2:42">
      <c r="B36" s="44" t="s">
        <v>24</v>
      </c>
      <c r="C36" s="44" t="s">
        <v>24</v>
      </c>
      <c r="D36" s="42">
        <v>303</v>
      </c>
      <c r="E36" s="45" t="s">
        <v>230</v>
      </c>
      <c r="F36" s="16">
        <f t="shared" si="0"/>
        <v>566.55</v>
      </c>
      <c r="G36" s="16">
        <f t="shared" si="2"/>
        <v>566.55</v>
      </c>
      <c r="H36" s="16">
        <f t="shared" si="1"/>
        <v>566.55</v>
      </c>
      <c r="I36" s="29">
        <f>SUM(I37:I43)</f>
        <v>430.43</v>
      </c>
      <c r="J36" s="29">
        <f>SUM(J37:J43)</f>
        <v>136.12</v>
      </c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</row>
    <row r="37" ht="21" customHeight="1" spans="2:42">
      <c r="B37" s="44" t="s">
        <v>231</v>
      </c>
      <c r="C37" s="44" t="s">
        <v>183</v>
      </c>
      <c r="D37" s="42">
        <v>800018</v>
      </c>
      <c r="E37" s="45" t="s">
        <v>232</v>
      </c>
      <c r="F37" s="16">
        <f t="shared" si="0"/>
        <v>2.07</v>
      </c>
      <c r="G37" s="16">
        <f t="shared" si="2"/>
        <v>2.07</v>
      </c>
      <c r="H37" s="16">
        <f t="shared" si="1"/>
        <v>2.07</v>
      </c>
      <c r="I37" s="29">
        <v>2.07</v>
      </c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</row>
    <row r="38" ht="21" customHeight="1" spans="2:42">
      <c r="B38" s="44" t="s">
        <v>231</v>
      </c>
      <c r="C38" s="44" t="s">
        <v>233</v>
      </c>
      <c r="D38" s="42">
        <v>800018</v>
      </c>
      <c r="E38" s="45" t="s">
        <v>234</v>
      </c>
      <c r="F38" s="16">
        <f t="shared" si="0"/>
        <v>3.77</v>
      </c>
      <c r="G38" s="16">
        <f t="shared" si="2"/>
        <v>3.77</v>
      </c>
      <c r="H38" s="16">
        <f t="shared" si="1"/>
        <v>3.77</v>
      </c>
      <c r="I38" s="29">
        <v>3.77</v>
      </c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</row>
    <row r="39" ht="21" customHeight="1" spans="2:42">
      <c r="B39" s="44" t="s">
        <v>231</v>
      </c>
      <c r="C39" s="44" t="s">
        <v>206</v>
      </c>
      <c r="D39" s="42">
        <v>800018</v>
      </c>
      <c r="E39" s="45" t="s">
        <v>235</v>
      </c>
      <c r="F39" s="16">
        <f t="shared" si="0"/>
        <v>470.83</v>
      </c>
      <c r="G39" s="16">
        <f t="shared" si="2"/>
        <v>470.83</v>
      </c>
      <c r="H39" s="16">
        <f t="shared" si="1"/>
        <v>470.83</v>
      </c>
      <c r="I39" s="29">
        <v>419.62</v>
      </c>
      <c r="J39" s="29">
        <v>51.21</v>
      </c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</row>
    <row r="40" ht="21" customHeight="1" spans="2:42">
      <c r="B40" s="44">
        <v>303</v>
      </c>
      <c r="C40" s="44" t="s">
        <v>208</v>
      </c>
      <c r="D40" s="42">
        <v>800018</v>
      </c>
      <c r="E40" s="45" t="s">
        <v>236</v>
      </c>
      <c r="F40" s="16">
        <f t="shared" si="0"/>
        <v>72.24</v>
      </c>
      <c r="G40" s="16">
        <f t="shared" si="2"/>
        <v>72.24</v>
      </c>
      <c r="H40" s="16">
        <f t="shared" si="1"/>
        <v>72.24</v>
      </c>
      <c r="I40" s="29"/>
      <c r="J40" s="29">
        <v>72.24</v>
      </c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</row>
    <row r="41" ht="21" customHeight="1" spans="2:42">
      <c r="B41" s="44" t="s">
        <v>231</v>
      </c>
      <c r="C41" s="44" t="s">
        <v>187</v>
      </c>
      <c r="D41" s="42">
        <v>800018</v>
      </c>
      <c r="E41" s="45" t="s">
        <v>237</v>
      </c>
      <c r="F41" s="16">
        <f t="shared" si="0"/>
        <v>4.96</v>
      </c>
      <c r="G41" s="16">
        <f t="shared" si="2"/>
        <v>4.96</v>
      </c>
      <c r="H41" s="16">
        <f t="shared" si="1"/>
        <v>4.96</v>
      </c>
      <c r="I41" s="29">
        <v>4.96</v>
      </c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</row>
    <row r="42" ht="21" customHeight="1" spans="2:42">
      <c r="B42" s="44" t="s">
        <v>231</v>
      </c>
      <c r="C42" s="44" t="s">
        <v>238</v>
      </c>
      <c r="D42" s="42">
        <v>800018</v>
      </c>
      <c r="E42" s="45" t="s">
        <v>239</v>
      </c>
      <c r="F42" s="16">
        <f t="shared" si="0"/>
        <v>0.01</v>
      </c>
      <c r="G42" s="16">
        <f t="shared" si="2"/>
        <v>0.01</v>
      </c>
      <c r="H42" s="16">
        <f t="shared" si="1"/>
        <v>0.01</v>
      </c>
      <c r="I42" s="29">
        <v>0.01</v>
      </c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</row>
    <row r="43" ht="23" customHeight="1" spans="2:42">
      <c r="B43" s="44">
        <v>303</v>
      </c>
      <c r="C43" s="44">
        <v>99</v>
      </c>
      <c r="D43" s="42">
        <v>800018</v>
      </c>
      <c r="E43" s="45" t="s">
        <v>240</v>
      </c>
      <c r="F43" s="16">
        <f t="shared" si="0"/>
        <v>12.67</v>
      </c>
      <c r="G43" s="16">
        <f t="shared" si="2"/>
        <v>12.67</v>
      </c>
      <c r="H43" s="16">
        <f t="shared" si="1"/>
        <v>12.67</v>
      </c>
      <c r="I43" s="29"/>
      <c r="J43" s="29">
        <v>12.67</v>
      </c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D1" workbookViewId="0">
      <pane ySplit="6" topLeftCell="A7" activePane="bottomLeft" state="frozen"/>
      <selection/>
      <selection pane="bottomLeft" activeCell="M17" sqref="M17"/>
    </sheetView>
  </sheetViews>
  <sheetFormatPr defaultColWidth="10" defaultRowHeight="13.5"/>
  <cols>
    <col min="1" max="1" width="1.5" style="50" customWidth="1"/>
    <col min="2" max="4" width="6.125" style="50" customWidth="1"/>
    <col min="5" max="5" width="16.875" style="50" customWidth="1"/>
    <col min="6" max="6" width="41" style="50" customWidth="1"/>
    <col min="7" max="9" width="16.375" style="50" customWidth="1"/>
    <col min="10" max="10" width="1.5" style="50" customWidth="1"/>
    <col min="11" max="12" width="9.75" style="50" customWidth="1"/>
    <col min="13" max="16384" width="10" style="50"/>
  </cols>
  <sheetData>
    <row r="1" ht="16.35" customHeight="1" spans="1:10">
      <c r="A1" s="51"/>
      <c r="B1" s="52"/>
      <c r="C1" s="52"/>
      <c r="D1" s="52"/>
      <c r="E1" s="53"/>
      <c r="F1" s="53"/>
      <c r="G1" s="54" t="s">
        <v>241</v>
      </c>
      <c r="H1" s="54"/>
      <c r="I1" s="54"/>
      <c r="J1" s="69"/>
    </row>
    <row r="2" ht="22.9" customHeight="1" spans="1:10">
      <c r="A2" s="51"/>
      <c r="B2" s="55" t="s">
        <v>242</v>
      </c>
      <c r="C2" s="55"/>
      <c r="D2" s="55"/>
      <c r="E2" s="55"/>
      <c r="F2" s="55"/>
      <c r="G2" s="55"/>
      <c r="H2" s="55"/>
      <c r="I2" s="55"/>
      <c r="J2" s="69" t="s">
        <v>4</v>
      </c>
    </row>
    <row r="3" ht="19.5" customHeight="1" spans="1:10">
      <c r="A3" s="56"/>
      <c r="B3" s="57" t="s">
        <v>243</v>
      </c>
      <c r="C3" s="57"/>
      <c r="D3" s="57"/>
      <c r="E3" s="57"/>
      <c r="F3" s="57"/>
      <c r="G3" s="56"/>
      <c r="H3" s="58"/>
      <c r="I3" s="70" t="s">
        <v>7</v>
      </c>
      <c r="J3" s="69"/>
    </row>
    <row r="4" ht="24.4" customHeight="1" spans="1:10">
      <c r="A4" s="59"/>
      <c r="B4" s="60" t="s">
        <v>10</v>
      </c>
      <c r="C4" s="60"/>
      <c r="D4" s="60"/>
      <c r="E4" s="60"/>
      <c r="F4" s="60"/>
      <c r="G4" s="60" t="s">
        <v>60</v>
      </c>
      <c r="H4" s="61" t="s">
        <v>244</v>
      </c>
      <c r="I4" s="61" t="s">
        <v>173</v>
      </c>
      <c r="J4" s="71"/>
    </row>
    <row r="5" ht="24.4" customHeight="1" spans="1:10">
      <c r="A5" s="59"/>
      <c r="B5" s="60" t="s">
        <v>81</v>
      </c>
      <c r="C5" s="60"/>
      <c r="D5" s="60"/>
      <c r="E5" s="60" t="s">
        <v>71</v>
      </c>
      <c r="F5" s="60" t="s">
        <v>72</v>
      </c>
      <c r="G5" s="60"/>
      <c r="H5" s="61"/>
      <c r="I5" s="61"/>
      <c r="J5" s="71"/>
    </row>
    <row r="6" ht="24.4" customHeight="1" spans="1:10">
      <c r="A6" s="62"/>
      <c r="B6" s="60" t="s">
        <v>82</v>
      </c>
      <c r="C6" s="60" t="s">
        <v>83</v>
      </c>
      <c r="D6" s="60" t="s">
        <v>84</v>
      </c>
      <c r="E6" s="60"/>
      <c r="F6" s="60"/>
      <c r="G6" s="60"/>
      <c r="H6" s="61"/>
      <c r="I6" s="61"/>
      <c r="J6" s="72"/>
    </row>
    <row r="7" ht="22.9" customHeight="1" spans="1:10">
      <c r="A7" s="63"/>
      <c r="B7" s="64"/>
      <c r="C7" s="64"/>
      <c r="D7" s="64"/>
      <c r="E7" s="64"/>
      <c r="F7" s="64" t="s">
        <v>73</v>
      </c>
      <c r="G7" s="65">
        <f>SUM(G8:G33)</f>
        <v>2075.45</v>
      </c>
      <c r="H7" s="65">
        <f>SUM(H8:H33)</f>
        <v>2075.45</v>
      </c>
      <c r="I7" s="65"/>
      <c r="J7" s="73"/>
    </row>
    <row r="8" ht="22" customHeight="1" spans="1:10">
      <c r="A8" s="62"/>
      <c r="B8" s="66">
        <v>201</v>
      </c>
      <c r="C8" s="66" t="s">
        <v>85</v>
      </c>
      <c r="D8" s="66" t="s">
        <v>85</v>
      </c>
      <c r="E8" s="27" t="s">
        <v>74</v>
      </c>
      <c r="F8" s="14" t="s">
        <v>86</v>
      </c>
      <c r="G8" s="67">
        <f>SUM(H8)</f>
        <v>12.36</v>
      </c>
      <c r="H8" s="67">
        <v>12.36</v>
      </c>
      <c r="I8" s="67"/>
      <c r="J8" s="69"/>
    </row>
    <row r="9" ht="22.9" customHeight="1" spans="1:10">
      <c r="A9" s="62"/>
      <c r="B9" s="66">
        <v>201</v>
      </c>
      <c r="C9" s="66" t="s">
        <v>85</v>
      </c>
      <c r="D9" s="66" t="s">
        <v>87</v>
      </c>
      <c r="E9" s="27" t="s">
        <v>74</v>
      </c>
      <c r="F9" s="14" t="s">
        <v>88</v>
      </c>
      <c r="G9" s="67">
        <f t="shared" ref="G9:G33" si="0">SUM(H9)</f>
        <v>4.29</v>
      </c>
      <c r="H9" s="67">
        <v>4.29</v>
      </c>
      <c r="I9" s="67"/>
      <c r="J9" s="69"/>
    </row>
    <row r="10" ht="22" customHeight="1" spans="1:10">
      <c r="A10" s="62"/>
      <c r="B10" s="66" t="s">
        <v>89</v>
      </c>
      <c r="C10" s="66" t="s">
        <v>90</v>
      </c>
      <c r="D10" s="66" t="s">
        <v>85</v>
      </c>
      <c r="E10" s="27" t="s">
        <v>74</v>
      </c>
      <c r="F10" s="14" t="s">
        <v>86</v>
      </c>
      <c r="G10" s="67">
        <f t="shared" si="0"/>
        <v>378.23</v>
      </c>
      <c r="H10" s="67">
        <v>378.23</v>
      </c>
      <c r="I10" s="74"/>
      <c r="J10" s="72"/>
    </row>
    <row r="11" ht="22" customHeight="1" spans="1:10">
      <c r="A11" s="62"/>
      <c r="B11" s="66" t="s">
        <v>89</v>
      </c>
      <c r="C11" s="66" t="s">
        <v>90</v>
      </c>
      <c r="D11" s="66" t="s">
        <v>91</v>
      </c>
      <c r="E11" s="27" t="s">
        <v>74</v>
      </c>
      <c r="F11" s="14" t="s">
        <v>92</v>
      </c>
      <c r="G11" s="67">
        <f t="shared" si="0"/>
        <v>6.1</v>
      </c>
      <c r="H11" s="67">
        <v>6.1</v>
      </c>
      <c r="I11" s="74"/>
      <c r="J11" s="72"/>
    </row>
    <row r="12" ht="22" customHeight="1" spans="1:10">
      <c r="A12" s="62"/>
      <c r="B12" s="66" t="s">
        <v>89</v>
      </c>
      <c r="C12" s="66" t="s">
        <v>93</v>
      </c>
      <c r="D12" s="66" t="s">
        <v>94</v>
      </c>
      <c r="E12" s="27" t="s">
        <v>74</v>
      </c>
      <c r="F12" s="14" t="s">
        <v>95</v>
      </c>
      <c r="G12" s="67">
        <f t="shared" si="0"/>
        <v>2.72</v>
      </c>
      <c r="H12" s="67">
        <v>2.72</v>
      </c>
      <c r="I12" s="74"/>
      <c r="J12" s="72"/>
    </row>
    <row r="13" ht="22" customHeight="1" spans="1:10">
      <c r="A13" s="62"/>
      <c r="B13" s="66" t="s">
        <v>89</v>
      </c>
      <c r="C13" s="66" t="s">
        <v>96</v>
      </c>
      <c r="D13" s="66" t="s">
        <v>97</v>
      </c>
      <c r="E13" s="27" t="s">
        <v>74</v>
      </c>
      <c r="F13" s="14" t="s">
        <v>98</v>
      </c>
      <c r="G13" s="67">
        <f t="shared" si="0"/>
        <v>58.72</v>
      </c>
      <c r="H13" s="67">
        <v>58.72</v>
      </c>
      <c r="I13" s="74"/>
      <c r="J13" s="72"/>
    </row>
    <row r="14" ht="22" customHeight="1" spans="1:10">
      <c r="A14" s="62"/>
      <c r="B14" s="66" t="s">
        <v>89</v>
      </c>
      <c r="C14" s="66" t="s">
        <v>99</v>
      </c>
      <c r="D14" s="66" t="s">
        <v>85</v>
      </c>
      <c r="E14" s="27" t="s">
        <v>74</v>
      </c>
      <c r="F14" s="14" t="s">
        <v>86</v>
      </c>
      <c r="G14" s="67">
        <f t="shared" si="0"/>
        <v>32.3</v>
      </c>
      <c r="H14" s="67">
        <v>32.3</v>
      </c>
      <c r="I14" s="74"/>
      <c r="J14" s="72"/>
    </row>
    <row r="15" ht="22" customHeight="1" spans="1:10">
      <c r="A15" s="62"/>
      <c r="B15" s="66">
        <v>207</v>
      </c>
      <c r="C15" s="66" t="s">
        <v>85</v>
      </c>
      <c r="D15" s="66" t="s">
        <v>100</v>
      </c>
      <c r="E15" s="27" t="s">
        <v>74</v>
      </c>
      <c r="F15" s="14" t="s">
        <v>101</v>
      </c>
      <c r="G15" s="67">
        <f t="shared" si="0"/>
        <v>60.52</v>
      </c>
      <c r="H15" s="67">
        <v>60.52</v>
      </c>
      <c r="I15" s="74"/>
      <c r="J15" s="72"/>
    </row>
    <row r="16" ht="22" customHeight="1" spans="1:10">
      <c r="A16" s="68"/>
      <c r="B16" s="66">
        <v>208</v>
      </c>
      <c r="C16" s="66" t="s">
        <v>85</v>
      </c>
      <c r="D16" s="66" t="s">
        <v>100</v>
      </c>
      <c r="E16" s="27" t="s">
        <v>74</v>
      </c>
      <c r="F16" s="14" t="s">
        <v>102</v>
      </c>
      <c r="G16" s="67">
        <f t="shared" si="0"/>
        <v>83.05</v>
      </c>
      <c r="H16" s="67">
        <v>83.05</v>
      </c>
      <c r="I16" s="75"/>
      <c r="J16" s="76"/>
    </row>
    <row r="17" ht="22" customHeight="1" spans="2:9">
      <c r="B17" s="66" t="s">
        <v>103</v>
      </c>
      <c r="C17" s="66" t="s">
        <v>91</v>
      </c>
      <c r="D17" s="66" t="s">
        <v>85</v>
      </c>
      <c r="E17" s="27" t="s">
        <v>74</v>
      </c>
      <c r="F17" s="14" t="s">
        <v>86</v>
      </c>
      <c r="G17" s="67">
        <f t="shared" si="0"/>
        <v>102.39</v>
      </c>
      <c r="H17" s="67">
        <v>102.39</v>
      </c>
      <c r="I17" s="77"/>
    </row>
    <row r="18" ht="22" customHeight="1" spans="2:9">
      <c r="B18" s="66" t="s">
        <v>103</v>
      </c>
      <c r="C18" s="66" t="s">
        <v>91</v>
      </c>
      <c r="D18" s="66" t="s">
        <v>104</v>
      </c>
      <c r="E18" s="27" t="s">
        <v>74</v>
      </c>
      <c r="F18" s="14" t="s">
        <v>105</v>
      </c>
      <c r="G18" s="67">
        <f t="shared" si="0"/>
        <v>102.09</v>
      </c>
      <c r="H18" s="67">
        <v>102.09</v>
      </c>
      <c r="I18" s="77"/>
    </row>
    <row r="19" ht="22" customHeight="1" spans="2:9">
      <c r="B19" s="66" t="s">
        <v>103</v>
      </c>
      <c r="C19" s="66" t="s">
        <v>91</v>
      </c>
      <c r="D19" s="66" t="s">
        <v>94</v>
      </c>
      <c r="E19" s="27" t="s">
        <v>74</v>
      </c>
      <c r="F19" s="14" t="s">
        <v>106</v>
      </c>
      <c r="G19" s="67">
        <f t="shared" si="0"/>
        <v>55.51</v>
      </c>
      <c r="H19" s="67">
        <v>55.51</v>
      </c>
      <c r="I19" s="77"/>
    </row>
    <row r="20" ht="22" customHeight="1" spans="2:9">
      <c r="B20" s="66" t="s">
        <v>103</v>
      </c>
      <c r="C20" s="66" t="s">
        <v>107</v>
      </c>
      <c r="D20" s="66" t="s">
        <v>85</v>
      </c>
      <c r="E20" s="27" t="s">
        <v>74</v>
      </c>
      <c r="F20" s="14" t="s">
        <v>108</v>
      </c>
      <c r="G20" s="67">
        <f t="shared" si="0"/>
        <v>20.3</v>
      </c>
      <c r="H20" s="67">
        <v>20.3</v>
      </c>
      <c r="I20" s="77"/>
    </row>
    <row r="21" ht="22" customHeight="1" spans="2:9">
      <c r="B21" s="66" t="s">
        <v>103</v>
      </c>
      <c r="C21" s="66" t="s">
        <v>107</v>
      </c>
      <c r="D21" s="66" t="s">
        <v>91</v>
      </c>
      <c r="E21" s="27" t="s">
        <v>74</v>
      </c>
      <c r="F21" s="14" t="s">
        <v>109</v>
      </c>
      <c r="G21" s="67">
        <f t="shared" si="0"/>
        <v>11.35</v>
      </c>
      <c r="H21" s="67">
        <v>11.35</v>
      </c>
      <c r="I21" s="77"/>
    </row>
    <row r="22" ht="22" customHeight="1" spans="2:9">
      <c r="B22" s="66" t="s">
        <v>103</v>
      </c>
      <c r="C22" s="66" t="s">
        <v>107</v>
      </c>
      <c r="D22" s="66" t="s">
        <v>107</v>
      </c>
      <c r="E22" s="27" t="s">
        <v>74</v>
      </c>
      <c r="F22" s="14" t="s">
        <v>110</v>
      </c>
      <c r="G22" s="67">
        <f t="shared" si="0"/>
        <v>117.94</v>
      </c>
      <c r="H22" s="67">
        <v>117.94</v>
      </c>
      <c r="I22" s="77"/>
    </row>
    <row r="23" ht="22" customHeight="1" spans="2:9">
      <c r="B23" s="66" t="s">
        <v>103</v>
      </c>
      <c r="C23" s="66" t="s">
        <v>104</v>
      </c>
      <c r="D23" s="66" t="s">
        <v>85</v>
      </c>
      <c r="E23" s="27" t="s">
        <v>74</v>
      </c>
      <c r="F23" s="14" t="s">
        <v>111</v>
      </c>
      <c r="G23" s="67">
        <f t="shared" si="0"/>
        <v>3.77</v>
      </c>
      <c r="H23" s="67">
        <v>3.77</v>
      </c>
      <c r="I23" s="77"/>
    </row>
    <row r="24" ht="22" customHeight="1" spans="2:9">
      <c r="B24" s="66" t="s">
        <v>103</v>
      </c>
      <c r="C24" s="66" t="s">
        <v>112</v>
      </c>
      <c r="D24" s="66" t="s">
        <v>91</v>
      </c>
      <c r="E24" s="27" t="s">
        <v>74</v>
      </c>
      <c r="F24" s="14" t="s">
        <v>113</v>
      </c>
      <c r="G24" s="67">
        <f t="shared" si="0"/>
        <v>84.91</v>
      </c>
      <c r="H24" s="67">
        <v>84.91</v>
      </c>
      <c r="I24" s="77"/>
    </row>
    <row r="25" ht="22" customHeight="1" spans="2:9">
      <c r="B25" s="66" t="s">
        <v>114</v>
      </c>
      <c r="C25" s="66" t="s">
        <v>87</v>
      </c>
      <c r="D25" s="66" t="s">
        <v>104</v>
      </c>
      <c r="E25" s="27" t="s">
        <v>74</v>
      </c>
      <c r="F25" s="14" t="s">
        <v>115</v>
      </c>
      <c r="G25" s="67">
        <f t="shared" si="0"/>
        <v>15.25</v>
      </c>
      <c r="H25" s="67">
        <v>15.25</v>
      </c>
      <c r="I25" s="77"/>
    </row>
    <row r="26" ht="22" customHeight="1" spans="2:9">
      <c r="B26" s="66" t="s">
        <v>114</v>
      </c>
      <c r="C26" s="66" t="s">
        <v>116</v>
      </c>
      <c r="D26" s="66" t="s">
        <v>85</v>
      </c>
      <c r="E26" s="27" t="s">
        <v>74</v>
      </c>
      <c r="F26" s="14" t="s">
        <v>117</v>
      </c>
      <c r="G26" s="67">
        <f t="shared" si="0"/>
        <v>48.32</v>
      </c>
      <c r="H26" s="67">
        <v>48.32</v>
      </c>
      <c r="I26" s="77"/>
    </row>
    <row r="27" ht="22" customHeight="1" spans="2:9">
      <c r="B27" s="66" t="s">
        <v>114</v>
      </c>
      <c r="C27" s="66" t="s">
        <v>116</v>
      </c>
      <c r="D27" s="66" t="s">
        <v>91</v>
      </c>
      <c r="E27" s="27" t="s">
        <v>74</v>
      </c>
      <c r="F27" s="14" t="s">
        <v>118</v>
      </c>
      <c r="G27" s="67">
        <f t="shared" si="0"/>
        <v>43.34</v>
      </c>
      <c r="H27" s="67">
        <v>43.34</v>
      </c>
      <c r="I27" s="77"/>
    </row>
    <row r="28" ht="22" customHeight="1" spans="2:9">
      <c r="B28" s="66" t="s">
        <v>114</v>
      </c>
      <c r="C28" s="66" t="s">
        <v>116</v>
      </c>
      <c r="D28" s="66" t="s">
        <v>90</v>
      </c>
      <c r="E28" s="27" t="s">
        <v>74</v>
      </c>
      <c r="F28" s="14" t="s">
        <v>119</v>
      </c>
      <c r="G28" s="67">
        <f t="shared" si="0"/>
        <v>3.44</v>
      </c>
      <c r="H28" s="67">
        <v>3.44</v>
      </c>
      <c r="I28" s="77"/>
    </row>
    <row r="29" ht="22" customHeight="1" spans="2:9">
      <c r="B29" s="66" t="s">
        <v>114</v>
      </c>
      <c r="C29" s="66" t="s">
        <v>116</v>
      </c>
      <c r="D29" s="66" t="s">
        <v>94</v>
      </c>
      <c r="E29" s="27" t="s">
        <v>74</v>
      </c>
      <c r="F29" s="14" t="s">
        <v>120</v>
      </c>
      <c r="G29" s="67">
        <f t="shared" si="0"/>
        <v>3.6</v>
      </c>
      <c r="H29" s="67">
        <v>3.6</v>
      </c>
      <c r="I29" s="77"/>
    </row>
    <row r="30" ht="22" customHeight="1" spans="2:9">
      <c r="B30" s="66" t="s">
        <v>121</v>
      </c>
      <c r="C30" s="66" t="s">
        <v>85</v>
      </c>
      <c r="D30" s="66" t="s">
        <v>87</v>
      </c>
      <c r="E30" s="27" t="s">
        <v>74</v>
      </c>
      <c r="F30" s="14" t="s">
        <v>98</v>
      </c>
      <c r="G30" s="67">
        <f t="shared" si="0"/>
        <v>308.03</v>
      </c>
      <c r="H30" s="67">
        <v>308.03</v>
      </c>
      <c r="I30" s="77"/>
    </row>
    <row r="31" ht="22" customHeight="1" spans="2:9">
      <c r="B31" s="66" t="s">
        <v>121</v>
      </c>
      <c r="C31" s="66" t="s">
        <v>122</v>
      </c>
      <c r="D31" s="66" t="s">
        <v>107</v>
      </c>
      <c r="E31" s="27" t="s">
        <v>74</v>
      </c>
      <c r="F31" s="14" t="s">
        <v>123</v>
      </c>
      <c r="G31" s="67">
        <f t="shared" si="0"/>
        <v>354.11</v>
      </c>
      <c r="H31" s="67">
        <v>354.11</v>
      </c>
      <c r="I31" s="77"/>
    </row>
    <row r="32" ht="22" customHeight="1" spans="2:9">
      <c r="B32" s="66" t="s">
        <v>121</v>
      </c>
      <c r="C32" s="66" t="s">
        <v>122</v>
      </c>
      <c r="D32" s="66" t="s">
        <v>122</v>
      </c>
      <c r="E32" s="27" t="s">
        <v>74</v>
      </c>
      <c r="F32" s="14" t="s">
        <v>124</v>
      </c>
      <c r="G32" s="67">
        <f t="shared" si="0"/>
        <v>3</v>
      </c>
      <c r="H32" s="67">
        <v>3</v>
      </c>
      <c r="I32" s="77"/>
    </row>
    <row r="33" ht="22" customHeight="1" spans="2:9">
      <c r="B33" s="66" t="s">
        <v>125</v>
      </c>
      <c r="C33" s="66" t="s">
        <v>91</v>
      </c>
      <c r="D33" s="66" t="s">
        <v>85</v>
      </c>
      <c r="E33" s="27" t="s">
        <v>74</v>
      </c>
      <c r="F33" s="14" t="s">
        <v>126</v>
      </c>
      <c r="G33" s="67">
        <f t="shared" si="0"/>
        <v>159.81</v>
      </c>
      <c r="H33" s="67">
        <v>159.81</v>
      </c>
      <c r="I33" s="77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K11" sqref="K11"/>
    </sheetView>
  </sheetViews>
  <sheetFormatPr defaultColWidth="10" defaultRowHeight="13.5"/>
  <cols>
    <col min="1" max="1" width="1.5" style="1" customWidth="1"/>
    <col min="2" max="3" width="6.125" style="1" customWidth="1"/>
    <col min="4" max="4" width="16.375" style="1" customWidth="1"/>
    <col min="5" max="5" width="41" style="1" customWidth="1"/>
    <col min="6" max="8" width="16.375" style="1" customWidth="1"/>
    <col min="9" max="9" width="1.5" style="1" customWidth="1"/>
    <col min="10" max="10" width="9.75" style="1" customWidth="1"/>
    <col min="11" max="16384" width="10" style="1"/>
  </cols>
  <sheetData>
    <row r="1" ht="16.35" customHeight="1" spans="1:9">
      <c r="A1" s="3"/>
      <c r="B1" s="3"/>
      <c r="C1" s="3"/>
      <c r="D1" s="35"/>
      <c r="E1" s="35"/>
      <c r="F1" s="2"/>
      <c r="G1" s="2"/>
      <c r="H1" s="36" t="s">
        <v>245</v>
      </c>
      <c r="I1" s="48"/>
    </row>
    <row r="2" ht="22.9" customHeight="1" spans="1:9">
      <c r="A2" s="2"/>
      <c r="B2" s="6" t="s">
        <v>246</v>
      </c>
      <c r="C2" s="6"/>
      <c r="D2" s="6"/>
      <c r="E2" s="6"/>
      <c r="F2" s="6"/>
      <c r="G2" s="6"/>
      <c r="H2" s="6"/>
      <c r="I2" s="48"/>
    </row>
    <row r="3" ht="19.5" customHeight="1" spans="1:9">
      <c r="A3" s="7"/>
      <c r="B3" s="8" t="s">
        <v>6</v>
      </c>
      <c r="C3" s="8"/>
      <c r="D3" s="8"/>
      <c r="E3" s="8"/>
      <c r="G3" s="7"/>
      <c r="H3" s="37" t="s">
        <v>7</v>
      </c>
      <c r="I3" s="48"/>
    </row>
    <row r="4" ht="24.4" customHeight="1" spans="1:9">
      <c r="A4" s="9"/>
      <c r="B4" s="10" t="s">
        <v>10</v>
      </c>
      <c r="C4" s="10"/>
      <c r="D4" s="10"/>
      <c r="E4" s="10"/>
      <c r="F4" s="10" t="s">
        <v>77</v>
      </c>
      <c r="G4" s="10"/>
      <c r="H4" s="10"/>
      <c r="I4" s="48"/>
    </row>
    <row r="5" ht="24.4" customHeight="1" spans="1:9">
      <c r="A5" s="9"/>
      <c r="B5" s="10" t="s">
        <v>81</v>
      </c>
      <c r="C5" s="10"/>
      <c r="D5" s="10" t="s">
        <v>71</v>
      </c>
      <c r="E5" s="10" t="s">
        <v>72</v>
      </c>
      <c r="F5" s="10" t="s">
        <v>60</v>
      </c>
      <c r="G5" s="10" t="s">
        <v>247</v>
      </c>
      <c r="H5" s="10" t="s">
        <v>248</v>
      </c>
      <c r="I5" s="48"/>
    </row>
    <row r="6" ht="24.4" customHeight="1" spans="1:9">
      <c r="A6" s="4"/>
      <c r="B6" s="10" t="s">
        <v>82</v>
      </c>
      <c r="C6" s="10" t="s">
        <v>83</v>
      </c>
      <c r="D6" s="10"/>
      <c r="E6" s="10"/>
      <c r="F6" s="10"/>
      <c r="G6" s="10"/>
      <c r="H6" s="10"/>
      <c r="I6" s="48"/>
    </row>
    <row r="7" ht="22.9" customHeight="1" spans="1:9">
      <c r="A7" s="9"/>
      <c r="B7" s="10"/>
      <c r="C7" s="10"/>
      <c r="D7" s="10"/>
      <c r="E7" s="10" t="s">
        <v>73</v>
      </c>
      <c r="F7" s="38">
        <f>SUM(F8)</f>
        <v>1903.67</v>
      </c>
      <c r="G7" s="38">
        <f>SUM(G8)</f>
        <v>1691.62</v>
      </c>
      <c r="H7" s="38">
        <f>SUM(H8)</f>
        <v>212.05</v>
      </c>
      <c r="I7" s="48"/>
    </row>
    <row r="8" ht="22.9" customHeight="1" spans="1:9">
      <c r="A8" s="9"/>
      <c r="B8" s="10"/>
      <c r="C8" s="10"/>
      <c r="D8" s="39">
        <v>800018</v>
      </c>
      <c r="E8" s="40" t="s">
        <v>0</v>
      </c>
      <c r="F8" s="38">
        <f>F9+F21+F37</f>
        <v>1903.67</v>
      </c>
      <c r="G8" s="38">
        <f>G9+G21+G37</f>
        <v>1691.62</v>
      </c>
      <c r="H8" s="38">
        <f>H9+H21+H37</f>
        <v>212.05</v>
      </c>
      <c r="I8" s="48"/>
    </row>
    <row r="9" ht="22.9" customHeight="1" spans="1:9">
      <c r="A9" s="41"/>
      <c r="B9" s="10"/>
      <c r="C9" s="10"/>
      <c r="D9" s="42">
        <v>301</v>
      </c>
      <c r="E9" s="14" t="s">
        <v>179</v>
      </c>
      <c r="F9" s="38">
        <f>SUM(G9:H9)</f>
        <v>1261.19</v>
      </c>
      <c r="G9" s="43">
        <f>SUM(G10:G20)</f>
        <v>1261.19</v>
      </c>
      <c r="H9" s="43">
        <f>SUM(H10:H20)</f>
        <v>0</v>
      </c>
      <c r="I9" s="49"/>
    </row>
    <row r="10" ht="22" customHeight="1" spans="2:8">
      <c r="B10" s="44" t="s">
        <v>180</v>
      </c>
      <c r="C10" s="44" t="s">
        <v>181</v>
      </c>
      <c r="D10" s="42">
        <v>800018</v>
      </c>
      <c r="E10" s="45" t="s">
        <v>182</v>
      </c>
      <c r="F10" s="38">
        <f t="shared" ref="F10:F42" si="0">SUM(G10:H10)</f>
        <v>348.1</v>
      </c>
      <c r="G10" s="46">
        <v>348.1</v>
      </c>
      <c r="H10" s="47"/>
    </row>
    <row r="11" ht="22" customHeight="1" spans="2:8">
      <c r="B11" s="44" t="s">
        <v>180</v>
      </c>
      <c r="C11" s="44" t="s">
        <v>183</v>
      </c>
      <c r="D11" s="42">
        <v>800018</v>
      </c>
      <c r="E11" s="45" t="s">
        <v>184</v>
      </c>
      <c r="F11" s="38">
        <f t="shared" si="0"/>
        <v>224.35</v>
      </c>
      <c r="G11" s="47">
        <v>224.35</v>
      </c>
      <c r="H11" s="47"/>
    </row>
    <row r="12" ht="22" customHeight="1" spans="2:8">
      <c r="B12" s="44" t="s">
        <v>180</v>
      </c>
      <c r="C12" s="44" t="s">
        <v>185</v>
      </c>
      <c r="D12" s="42">
        <v>800018</v>
      </c>
      <c r="E12" s="45" t="s">
        <v>186</v>
      </c>
      <c r="F12" s="38">
        <f t="shared" si="0"/>
        <v>33.21</v>
      </c>
      <c r="G12" s="47">
        <v>33.21</v>
      </c>
      <c r="H12" s="47"/>
    </row>
    <row r="13" ht="22" customHeight="1" spans="2:8">
      <c r="B13" s="44" t="s">
        <v>180</v>
      </c>
      <c r="C13" s="44" t="s">
        <v>187</v>
      </c>
      <c r="D13" s="42">
        <v>800018</v>
      </c>
      <c r="E13" s="45" t="s">
        <v>188</v>
      </c>
      <c r="F13" s="38">
        <f t="shared" si="0"/>
        <v>206.03</v>
      </c>
      <c r="G13" s="47">
        <v>206.03</v>
      </c>
      <c r="H13" s="47"/>
    </row>
    <row r="14" ht="22" customHeight="1" spans="2:8">
      <c r="B14" s="44" t="s">
        <v>180</v>
      </c>
      <c r="C14" s="44" t="s">
        <v>189</v>
      </c>
      <c r="D14" s="42">
        <v>800018</v>
      </c>
      <c r="E14" s="45" t="s">
        <v>190</v>
      </c>
      <c r="F14" s="38">
        <f t="shared" si="0"/>
        <v>117.94</v>
      </c>
      <c r="G14" s="47">
        <v>117.94</v>
      </c>
      <c r="H14" s="47"/>
    </row>
    <row r="15" ht="22" customHeight="1" spans="2:8">
      <c r="B15" s="44" t="s">
        <v>180</v>
      </c>
      <c r="C15" s="44" t="s">
        <v>191</v>
      </c>
      <c r="D15" s="42">
        <v>800018</v>
      </c>
      <c r="E15" s="45" t="s">
        <v>192</v>
      </c>
      <c r="F15" s="38">
        <f t="shared" si="0"/>
        <v>91.66</v>
      </c>
      <c r="G15" s="47">
        <v>91.66</v>
      </c>
      <c r="H15" s="47"/>
    </row>
    <row r="16" ht="22" customHeight="1" spans="2:8">
      <c r="B16" s="44" t="s">
        <v>180</v>
      </c>
      <c r="C16" s="44" t="s">
        <v>193</v>
      </c>
      <c r="D16" s="42">
        <v>800018</v>
      </c>
      <c r="E16" s="45" t="s">
        <v>194</v>
      </c>
      <c r="F16" s="38">
        <f t="shared" si="0"/>
        <v>3.44</v>
      </c>
      <c r="G16" s="47">
        <v>3.44</v>
      </c>
      <c r="H16" s="47"/>
    </row>
    <row r="17" ht="22" customHeight="1" spans="2:8">
      <c r="B17" s="44" t="s">
        <v>180</v>
      </c>
      <c r="C17" s="44" t="s">
        <v>195</v>
      </c>
      <c r="D17" s="42">
        <v>800018</v>
      </c>
      <c r="E17" s="45" t="s">
        <v>196</v>
      </c>
      <c r="F17" s="38">
        <f t="shared" si="0"/>
        <v>5.02</v>
      </c>
      <c r="G17" s="47">
        <v>5.02</v>
      </c>
      <c r="H17" s="47"/>
    </row>
    <row r="18" ht="22" customHeight="1" spans="2:8">
      <c r="B18" s="44" t="s">
        <v>180</v>
      </c>
      <c r="C18" s="44" t="s">
        <v>197</v>
      </c>
      <c r="D18" s="42">
        <v>800018</v>
      </c>
      <c r="E18" s="45" t="s">
        <v>198</v>
      </c>
      <c r="F18" s="38">
        <f t="shared" si="0"/>
        <v>159.81</v>
      </c>
      <c r="G18" s="47">
        <v>159.81</v>
      </c>
      <c r="H18" s="47"/>
    </row>
    <row r="19" ht="22" customHeight="1" spans="2:8">
      <c r="B19" s="44" t="s">
        <v>180</v>
      </c>
      <c r="C19" s="44" t="s">
        <v>199</v>
      </c>
      <c r="D19" s="42">
        <v>800018</v>
      </c>
      <c r="E19" s="45" t="s">
        <v>200</v>
      </c>
      <c r="F19" s="38">
        <f t="shared" si="0"/>
        <v>3.6</v>
      </c>
      <c r="G19" s="47">
        <v>3.6</v>
      </c>
      <c r="H19" s="47"/>
    </row>
    <row r="20" ht="22" customHeight="1" spans="2:8">
      <c r="B20" s="44" t="s">
        <v>180</v>
      </c>
      <c r="C20" s="44" t="s">
        <v>201</v>
      </c>
      <c r="D20" s="42">
        <v>800018</v>
      </c>
      <c r="E20" s="45" t="s">
        <v>202</v>
      </c>
      <c r="F20" s="38">
        <f t="shared" si="0"/>
        <v>68.03</v>
      </c>
      <c r="G20" s="47">
        <v>68.03</v>
      </c>
      <c r="H20" s="47"/>
    </row>
    <row r="21" ht="22" customHeight="1" spans="2:8">
      <c r="B21" s="44"/>
      <c r="C21" s="44"/>
      <c r="D21" s="42">
        <v>302</v>
      </c>
      <c r="E21" s="45" t="s">
        <v>203</v>
      </c>
      <c r="F21" s="38">
        <f t="shared" si="0"/>
        <v>212.05</v>
      </c>
      <c r="G21" s="47"/>
      <c r="H21" s="47">
        <f>SUM(H22:H36)</f>
        <v>212.05</v>
      </c>
    </row>
    <row r="22" ht="22" customHeight="1" spans="2:8">
      <c r="B22" s="44" t="s">
        <v>204</v>
      </c>
      <c r="C22" s="44" t="s">
        <v>181</v>
      </c>
      <c r="D22" s="42">
        <v>800018</v>
      </c>
      <c r="E22" s="45" t="s">
        <v>205</v>
      </c>
      <c r="F22" s="38">
        <f t="shared" si="0"/>
        <v>64</v>
      </c>
      <c r="G22" s="47"/>
      <c r="H22" s="47">
        <v>64</v>
      </c>
    </row>
    <row r="23" ht="22" customHeight="1" spans="2:8">
      <c r="B23" s="44" t="s">
        <v>204</v>
      </c>
      <c r="C23" s="44" t="s">
        <v>206</v>
      </c>
      <c r="D23" s="42">
        <v>800018</v>
      </c>
      <c r="E23" s="45" t="s">
        <v>207</v>
      </c>
      <c r="F23" s="38">
        <f t="shared" si="0"/>
        <v>3.6</v>
      </c>
      <c r="G23" s="47"/>
      <c r="H23" s="47">
        <v>3.6</v>
      </c>
    </row>
    <row r="24" ht="22" customHeight="1" spans="2:8">
      <c r="B24" s="44" t="s">
        <v>204</v>
      </c>
      <c r="C24" s="44" t="s">
        <v>208</v>
      </c>
      <c r="D24" s="42">
        <v>800018</v>
      </c>
      <c r="E24" s="45" t="s">
        <v>209</v>
      </c>
      <c r="F24" s="38">
        <f t="shared" si="0"/>
        <v>5.4</v>
      </c>
      <c r="G24" s="47"/>
      <c r="H24" s="47">
        <v>5.4</v>
      </c>
    </row>
    <row r="25" ht="22" customHeight="1" spans="2:8">
      <c r="B25" s="44" t="s">
        <v>204</v>
      </c>
      <c r="C25" s="44" t="s">
        <v>187</v>
      </c>
      <c r="D25" s="42">
        <v>800018</v>
      </c>
      <c r="E25" s="45" t="s">
        <v>210</v>
      </c>
      <c r="F25" s="38">
        <f t="shared" si="0"/>
        <v>8.07</v>
      </c>
      <c r="G25" s="47"/>
      <c r="H25" s="47">
        <v>8.07</v>
      </c>
    </row>
    <row r="26" ht="22" customHeight="1" spans="2:8">
      <c r="B26" s="44" t="s">
        <v>204</v>
      </c>
      <c r="C26" s="44" t="s">
        <v>193</v>
      </c>
      <c r="D26" s="42">
        <v>800018</v>
      </c>
      <c r="E26" s="45" t="s">
        <v>211</v>
      </c>
      <c r="F26" s="38">
        <f t="shared" si="0"/>
        <v>36</v>
      </c>
      <c r="G26" s="47"/>
      <c r="H26" s="47">
        <v>36</v>
      </c>
    </row>
    <row r="27" ht="22" customHeight="1" spans="2:8">
      <c r="B27" s="44" t="s">
        <v>204</v>
      </c>
      <c r="C27" s="44" t="s">
        <v>197</v>
      </c>
      <c r="D27" s="42">
        <v>800018</v>
      </c>
      <c r="E27" s="45" t="s">
        <v>212</v>
      </c>
      <c r="F27" s="38">
        <f t="shared" si="0"/>
        <v>0.12</v>
      </c>
      <c r="G27" s="47"/>
      <c r="H27" s="47">
        <v>0.12</v>
      </c>
    </row>
    <row r="28" ht="22" customHeight="1" spans="2:8">
      <c r="B28" s="44" t="s">
        <v>204</v>
      </c>
      <c r="C28" s="44" t="s">
        <v>213</v>
      </c>
      <c r="D28" s="42">
        <v>800018</v>
      </c>
      <c r="E28" s="45" t="s">
        <v>214</v>
      </c>
      <c r="F28" s="38">
        <f t="shared" si="0"/>
        <v>6.7</v>
      </c>
      <c r="G28" s="47"/>
      <c r="H28" s="47">
        <v>6.7</v>
      </c>
    </row>
    <row r="29" ht="22" customHeight="1" spans="2:8">
      <c r="B29" s="44" t="s">
        <v>204</v>
      </c>
      <c r="C29" s="44" t="s">
        <v>215</v>
      </c>
      <c r="D29" s="42">
        <v>800018</v>
      </c>
      <c r="E29" s="45" t="s">
        <v>216</v>
      </c>
      <c r="F29" s="38">
        <f t="shared" si="0"/>
        <v>1.34</v>
      </c>
      <c r="G29" s="47"/>
      <c r="H29" s="47">
        <v>1.34</v>
      </c>
    </row>
    <row r="30" ht="22" customHeight="1" spans="2:8">
      <c r="B30" s="44" t="s">
        <v>204</v>
      </c>
      <c r="C30" s="44" t="s">
        <v>217</v>
      </c>
      <c r="D30" s="42">
        <v>800018</v>
      </c>
      <c r="E30" s="45" t="s">
        <v>218</v>
      </c>
      <c r="F30" s="38">
        <f t="shared" si="0"/>
        <v>2.74</v>
      </c>
      <c r="G30" s="47"/>
      <c r="H30" s="47">
        <v>2.74</v>
      </c>
    </row>
    <row r="31" ht="22" customHeight="1" spans="2:8">
      <c r="B31" s="44" t="s">
        <v>204</v>
      </c>
      <c r="C31" s="44" t="s">
        <v>219</v>
      </c>
      <c r="D31" s="42">
        <v>800018</v>
      </c>
      <c r="E31" s="45" t="s">
        <v>220</v>
      </c>
      <c r="F31" s="38">
        <f t="shared" si="0"/>
        <v>7</v>
      </c>
      <c r="G31" s="47"/>
      <c r="H31" s="47">
        <v>7</v>
      </c>
    </row>
    <row r="32" ht="22" customHeight="1" spans="2:8">
      <c r="B32" s="44" t="s">
        <v>204</v>
      </c>
      <c r="C32" s="44" t="s">
        <v>221</v>
      </c>
      <c r="D32" s="42">
        <v>800018</v>
      </c>
      <c r="E32" s="45" t="s">
        <v>222</v>
      </c>
      <c r="F32" s="38">
        <f t="shared" si="0"/>
        <v>15.07</v>
      </c>
      <c r="G32" s="47"/>
      <c r="H32" s="47">
        <v>15.07</v>
      </c>
    </row>
    <row r="33" ht="22" customHeight="1" spans="2:8">
      <c r="B33" s="44" t="s">
        <v>204</v>
      </c>
      <c r="C33" s="44" t="s">
        <v>223</v>
      </c>
      <c r="D33" s="42">
        <v>800018</v>
      </c>
      <c r="E33" s="45" t="s">
        <v>224</v>
      </c>
      <c r="F33" s="38">
        <f t="shared" si="0"/>
        <v>10.68</v>
      </c>
      <c r="G33" s="47"/>
      <c r="H33" s="47">
        <v>10.68</v>
      </c>
    </row>
    <row r="34" ht="22" customHeight="1" spans="2:8">
      <c r="B34" s="44" t="s">
        <v>204</v>
      </c>
      <c r="C34" s="44" t="s">
        <v>225</v>
      </c>
      <c r="D34" s="42">
        <v>800018</v>
      </c>
      <c r="E34" s="45" t="s">
        <v>226</v>
      </c>
      <c r="F34" s="38">
        <f t="shared" si="0"/>
        <v>7.8</v>
      </c>
      <c r="G34" s="47"/>
      <c r="H34" s="47">
        <v>7.8</v>
      </c>
    </row>
    <row r="35" ht="22" customHeight="1" spans="2:8">
      <c r="B35" s="44" t="s">
        <v>204</v>
      </c>
      <c r="C35" s="44" t="s">
        <v>227</v>
      </c>
      <c r="D35" s="42">
        <v>800018</v>
      </c>
      <c r="E35" s="45" t="s">
        <v>228</v>
      </c>
      <c r="F35" s="38">
        <f t="shared" si="0"/>
        <v>34.98</v>
      </c>
      <c r="G35" s="47"/>
      <c r="H35" s="47">
        <v>34.98</v>
      </c>
    </row>
    <row r="36" ht="22" customHeight="1" spans="2:8">
      <c r="B36" s="44" t="s">
        <v>204</v>
      </c>
      <c r="C36" s="44" t="s">
        <v>201</v>
      </c>
      <c r="D36" s="42">
        <v>800018</v>
      </c>
      <c r="E36" s="45" t="s">
        <v>229</v>
      </c>
      <c r="F36" s="38">
        <f t="shared" si="0"/>
        <v>8.55</v>
      </c>
      <c r="G36" s="47"/>
      <c r="H36" s="47">
        <v>8.55</v>
      </c>
    </row>
    <row r="37" ht="22" customHeight="1" spans="2:8">
      <c r="B37" s="44" t="s">
        <v>24</v>
      </c>
      <c r="C37" s="44" t="s">
        <v>24</v>
      </c>
      <c r="D37" s="42">
        <v>303</v>
      </c>
      <c r="E37" s="45" t="s">
        <v>230</v>
      </c>
      <c r="F37" s="38">
        <f t="shared" si="0"/>
        <v>430.43</v>
      </c>
      <c r="G37" s="47">
        <f>SUM(G38:G42)</f>
        <v>430.43</v>
      </c>
      <c r="H37" s="47"/>
    </row>
    <row r="38" ht="22" customHeight="1" spans="2:8">
      <c r="B38" s="44" t="s">
        <v>231</v>
      </c>
      <c r="C38" s="44" t="s">
        <v>183</v>
      </c>
      <c r="D38" s="42">
        <v>800018</v>
      </c>
      <c r="E38" s="45" t="s">
        <v>232</v>
      </c>
      <c r="F38" s="38">
        <f t="shared" si="0"/>
        <v>2.07</v>
      </c>
      <c r="G38" s="47">
        <v>2.07</v>
      </c>
      <c r="H38" s="47"/>
    </row>
    <row r="39" ht="22" customHeight="1" spans="2:8">
      <c r="B39" s="44" t="s">
        <v>231</v>
      </c>
      <c r="C39" s="44" t="s">
        <v>233</v>
      </c>
      <c r="D39" s="42">
        <v>800018</v>
      </c>
      <c r="E39" s="45" t="s">
        <v>234</v>
      </c>
      <c r="F39" s="38">
        <f t="shared" si="0"/>
        <v>3.77</v>
      </c>
      <c r="G39" s="47">
        <v>3.77</v>
      </c>
      <c r="H39" s="47"/>
    </row>
    <row r="40" ht="22" customHeight="1" spans="2:8">
      <c r="B40" s="44" t="s">
        <v>231</v>
      </c>
      <c r="C40" s="44" t="s">
        <v>206</v>
      </c>
      <c r="D40" s="42">
        <v>800018</v>
      </c>
      <c r="E40" s="45" t="s">
        <v>235</v>
      </c>
      <c r="F40" s="38">
        <f t="shared" si="0"/>
        <v>419.62</v>
      </c>
      <c r="G40" s="47">
        <v>419.62</v>
      </c>
      <c r="H40" s="47"/>
    </row>
    <row r="41" ht="22" customHeight="1" spans="2:8">
      <c r="B41" s="44" t="s">
        <v>231</v>
      </c>
      <c r="C41" s="44" t="s">
        <v>187</v>
      </c>
      <c r="D41" s="42">
        <v>800018</v>
      </c>
      <c r="E41" s="45" t="s">
        <v>237</v>
      </c>
      <c r="F41" s="38">
        <f t="shared" si="0"/>
        <v>4.96</v>
      </c>
      <c r="G41" s="47">
        <v>4.96</v>
      </c>
      <c r="H41" s="47"/>
    </row>
    <row r="42" ht="22" customHeight="1" spans="2:8">
      <c r="B42" s="44" t="s">
        <v>231</v>
      </c>
      <c r="C42" s="44" t="s">
        <v>238</v>
      </c>
      <c r="D42" s="42">
        <v>800018</v>
      </c>
      <c r="E42" s="45" t="s">
        <v>239</v>
      </c>
      <c r="F42" s="38">
        <f t="shared" si="0"/>
        <v>0.01</v>
      </c>
      <c r="G42" s="47">
        <v>0.01</v>
      </c>
      <c r="H42" s="4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pane ySplit="5" topLeftCell="A6" activePane="bottomLeft" state="frozen"/>
      <selection/>
      <selection pane="bottomLeft" activeCell="L14" sqref="L14"/>
    </sheetView>
  </sheetViews>
  <sheetFormatPr defaultColWidth="10" defaultRowHeight="13.5" outlineLevelCol="7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7" width="16.375" style="1" customWidth="1"/>
    <col min="8" max="8" width="1.5" style="1" customWidth="1"/>
    <col min="9" max="10" width="9.75" style="1" customWidth="1"/>
    <col min="11" max="16384" width="10" style="1"/>
  </cols>
  <sheetData>
    <row r="1" ht="16.35" customHeight="1" spans="1:8">
      <c r="A1" s="2"/>
      <c r="B1" s="3"/>
      <c r="C1" s="3"/>
      <c r="D1" s="3"/>
      <c r="E1" s="4"/>
      <c r="F1" s="4"/>
      <c r="G1" s="19" t="s">
        <v>249</v>
      </c>
      <c r="H1" s="9"/>
    </row>
    <row r="2" ht="22.9" customHeight="1" spans="1:8">
      <c r="A2" s="2"/>
      <c r="B2" s="6" t="s">
        <v>250</v>
      </c>
      <c r="C2" s="6"/>
      <c r="D2" s="6"/>
      <c r="E2" s="6"/>
      <c r="F2" s="6"/>
      <c r="G2" s="6"/>
      <c r="H2" s="9" t="s">
        <v>4</v>
      </c>
    </row>
    <row r="3" ht="19.5" customHeight="1" spans="1:8">
      <c r="A3" s="7"/>
      <c r="B3" s="8" t="s">
        <v>6</v>
      </c>
      <c r="C3" s="8"/>
      <c r="D3" s="8"/>
      <c r="E3" s="8"/>
      <c r="F3" s="8"/>
      <c r="G3" s="20" t="s">
        <v>7</v>
      </c>
      <c r="H3" s="21"/>
    </row>
    <row r="4" ht="24.4" customHeight="1" spans="1:8">
      <c r="A4" s="11"/>
      <c r="B4" s="10" t="s">
        <v>81</v>
      </c>
      <c r="C4" s="10"/>
      <c r="D4" s="10"/>
      <c r="E4" s="10" t="s">
        <v>71</v>
      </c>
      <c r="F4" s="10" t="s">
        <v>251</v>
      </c>
      <c r="G4" s="10" t="s">
        <v>252</v>
      </c>
      <c r="H4" s="22"/>
    </row>
    <row r="5" ht="24.4" customHeight="1" spans="1:8">
      <c r="A5" s="11"/>
      <c r="B5" s="10" t="s">
        <v>82</v>
      </c>
      <c r="C5" s="10" t="s">
        <v>83</v>
      </c>
      <c r="D5" s="10" t="s">
        <v>84</v>
      </c>
      <c r="E5" s="10"/>
      <c r="F5" s="10"/>
      <c r="G5" s="10"/>
      <c r="H5" s="23"/>
    </row>
    <row r="6" ht="22.9" customHeight="1" spans="1:8">
      <c r="A6" s="12"/>
      <c r="B6" s="10"/>
      <c r="C6" s="10"/>
      <c r="D6" s="10"/>
      <c r="E6" s="10"/>
      <c r="F6" s="10" t="s">
        <v>73</v>
      </c>
      <c r="G6" s="13">
        <f>G7+G9+G11+G13+G16+G19+G21</f>
        <v>171.78</v>
      </c>
      <c r="H6" s="24"/>
    </row>
    <row r="7" ht="27" customHeight="1" spans="2:7">
      <c r="B7" s="27"/>
      <c r="C7" s="27"/>
      <c r="D7" s="27"/>
      <c r="E7" s="27"/>
      <c r="F7" s="28" t="s">
        <v>253</v>
      </c>
      <c r="G7" s="30">
        <v>4.29</v>
      </c>
    </row>
    <row r="8" ht="27" customHeight="1" spans="2:7">
      <c r="B8" s="27" t="s">
        <v>89</v>
      </c>
      <c r="C8" s="27" t="s">
        <v>85</v>
      </c>
      <c r="D8" s="27" t="s">
        <v>87</v>
      </c>
      <c r="E8" s="27" t="s">
        <v>74</v>
      </c>
      <c r="F8" s="28" t="s">
        <v>254</v>
      </c>
      <c r="G8" s="31">
        <v>4.29</v>
      </c>
    </row>
    <row r="9" ht="27" customHeight="1" spans="2:7">
      <c r="B9" s="27"/>
      <c r="C9" s="27"/>
      <c r="D9" s="27"/>
      <c r="E9" s="27"/>
      <c r="F9" s="28" t="s">
        <v>255</v>
      </c>
      <c r="G9" s="30">
        <v>6.1</v>
      </c>
    </row>
    <row r="10" ht="27" customHeight="1" spans="2:7">
      <c r="B10" s="27" t="s">
        <v>89</v>
      </c>
      <c r="C10" s="27" t="s">
        <v>90</v>
      </c>
      <c r="D10" s="27" t="s">
        <v>91</v>
      </c>
      <c r="E10" s="27" t="s">
        <v>74</v>
      </c>
      <c r="F10" s="28" t="s">
        <v>256</v>
      </c>
      <c r="G10" s="31">
        <v>6.1</v>
      </c>
    </row>
    <row r="11" ht="27" customHeight="1" spans="2:7">
      <c r="B11" s="27"/>
      <c r="C11" s="27"/>
      <c r="D11" s="27"/>
      <c r="E11" s="27"/>
      <c r="F11" s="28" t="s">
        <v>257</v>
      </c>
      <c r="G11" s="30">
        <v>2.72</v>
      </c>
    </row>
    <row r="12" ht="27" customHeight="1" spans="2:7">
      <c r="B12" s="27" t="s">
        <v>89</v>
      </c>
      <c r="C12" s="27" t="s">
        <v>93</v>
      </c>
      <c r="D12" s="27" t="s">
        <v>94</v>
      </c>
      <c r="E12" s="27" t="s">
        <v>74</v>
      </c>
      <c r="F12" s="28" t="s">
        <v>258</v>
      </c>
      <c r="G12" s="31">
        <v>2.72</v>
      </c>
    </row>
    <row r="13" ht="27" customHeight="1" spans="2:7">
      <c r="B13" s="27"/>
      <c r="C13" s="27"/>
      <c r="D13" s="27"/>
      <c r="E13" s="27"/>
      <c r="F13" s="28" t="s">
        <v>259</v>
      </c>
      <c r="G13" s="30">
        <v>55.51</v>
      </c>
    </row>
    <row r="14" ht="27" customHeight="1" spans="2:7">
      <c r="B14" s="27" t="s">
        <v>103</v>
      </c>
      <c r="C14" s="27" t="s">
        <v>91</v>
      </c>
      <c r="D14" s="27" t="s">
        <v>94</v>
      </c>
      <c r="E14" s="27" t="s">
        <v>74</v>
      </c>
      <c r="F14" s="28" t="s">
        <v>260</v>
      </c>
      <c r="G14" s="31">
        <v>51.21</v>
      </c>
    </row>
    <row r="15" ht="27" customHeight="1" spans="2:7">
      <c r="B15" s="27" t="s">
        <v>103</v>
      </c>
      <c r="C15" s="27" t="s">
        <v>91</v>
      </c>
      <c r="D15" s="27" t="s">
        <v>94</v>
      </c>
      <c r="E15" s="27" t="s">
        <v>74</v>
      </c>
      <c r="F15" s="28" t="s">
        <v>261</v>
      </c>
      <c r="G15" s="31">
        <v>4.3</v>
      </c>
    </row>
    <row r="16" ht="22.9" customHeight="1" spans="1:8">
      <c r="A16" s="11"/>
      <c r="B16" s="14"/>
      <c r="C16" s="14"/>
      <c r="D16" s="14"/>
      <c r="E16" s="14"/>
      <c r="F16" s="28" t="s">
        <v>262</v>
      </c>
      <c r="G16" s="16">
        <f>SUM(G17:G18)</f>
        <v>84.91</v>
      </c>
      <c r="H16" s="22"/>
    </row>
    <row r="17" ht="27" customHeight="1" spans="1:8">
      <c r="A17" s="11"/>
      <c r="B17" s="27" t="s">
        <v>103</v>
      </c>
      <c r="C17" s="27" t="s">
        <v>112</v>
      </c>
      <c r="D17" s="27" t="s">
        <v>91</v>
      </c>
      <c r="E17" s="27" t="s">
        <v>74</v>
      </c>
      <c r="F17" s="32" t="s">
        <v>263</v>
      </c>
      <c r="G17" s="31">
        <v>12.67</v>
      </c>
      <c r="H17" s="22"/>
    </row>
    <row r="18" ht="27" customHeight="1" spans="1:8">
      <c r="A18" s="33"/>
      <c r="B18" s="27" t="s">
        <v>103</v>
      </c>
      <c r="C18" s="27" t="s">
        <v>112</v>
      </c>
      <c r="D18" s="27" t="s">
        <v>91</v>
      </c>
      <c r="E18" s="27" t="s">
        <v>74</v>
      </c>
      <c r="F18" s="28" t="s">
        <v>264</v>
      </c>
      <c r="G18" s="31">
        <v>72.24</v>
      </c>
      <c r="H18" s="34"/>
    </row>
    <row r="19" ht="27" customHeight="1" spans="2:7">
      <c r="B19" s="27"/>
      <c r="C19" s="27"/>
      <c r="D19" s="27"/>
      <c r="E19" s="27"/>
      <c r="F19" s="28" t="s">
        <v>265</v>
      </c>
      <c r="G19" s="30">
        <v>15.25</v>
      </c>
    </row>
    <row r="20" ht="27" customHeight="1" spans="2:7">
      <c r="B20" s="27" t="s">
        <v>114</v>
      </c>
      <c r="C20" s="27" t="s">
        <v>87</v>
      </c>
      <c r="D20" s="27" t="s">
        <v>104</v>
      </c>
      <c r="E20" s="27" t="s">
        <v>74</v>
      </c>
      <c r="F20" s="28" t="s">
        <v>266</v>
      </c>
      <c r="G20" s="31">
        <v>15.25</v>
      </c>
    </row>
    <row r="21" ht="27" customHeight="1" spans="2:7">
      <c r="B21" s="27"/>
      <c r="C21" s="27"/>
      <c r="D21" s="27"/>
      <c r="E21" s="27"/>
      <c r="F21" s="28" t="s">
        <v>267</v>
      </c>
      <c r="G21" s="30">
        <v>3</v>
      </c>
    </row>
    <row r="22" ht="27" customHeight="1" spans="2:7">
      <c r="B22" s="27" t="s">
        <v>121</v>
      </c>
      <c r="C22" s="27" t="s">
        <v>122</v>
      </c>
      <c r="D22" s="27" t="s">
        <v>122</v>
      </c>
      <c r="E22" s="27" t="s">
        <v>74</v>
      </c>
      <c r="F22" s="28" t="s">
        <v>268</v>
      </c>
      <c r="G22" s="31">
        <v>3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H16" sqref="H16"/>
    </sheetView>
  </sheetViews>
  <sheetFormatPr defaultColWidth="10" defaultRowHeight="13.5"/>
  <cols>
    <col min="1" max="1" width="1.5" style="1" customWidth="1"/>
    <col min="2" max="2" width="13.375" style="1" customWidth="1"/>
    <col min="3" max="3" width="41" style="1" customWidth="1"/>
    <col min="4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6.35" customHeight="1" spans="1:10">
      <c r="A1" s="2"/>
      <c r="B1" s="3"/>
      <c r="C1" s="4"/>
      <c r="D1" s="5"/>
      <c r="E1" s="5"/>
      <c r="F1" s="5"/>
      <c r="G1" s="5"/>
      <c r="H1" s="5"/>
      <c r="I1" s="19" t="s">
        <v>269</v>
      </c>
      <c r="J1" s="9"/>
    </row>
    <row r="2" ht="22.9" customHeight="1" spans="1:10">
      <c r="A2" s="2"/>
      <c r="B2" s="6" t="s">
        <v>270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</v>
      </c>
      <c r="C3" s="8"/>
      <c r="D3" s="20"/>
      <c r="E3" s="20"/>
      <c r="F3" s="20"/>
      <c r="G3" s="20"/>
      <c r="H3" s="20"/>
      <c r="I3" s="20" t="s">
        <v>7</v>
      </c>
      <c r="J3" s="21"/>
    </row>
    <row r="4" ht="24.4" customHeight="1" spans="1:10">
      <c r="A4" s="9"/>
      <c r="B4" s="10" t="s">
        <v>271</v>
      </c>
      <c r="C4" s="10" t="s">
        <v>72</v>
      </c>
      <c r="D4" s="10" t="s">
        <v>272</v>
      </c>
      <c r="E4" s="10"/>
      <c r="F4" s="10"/>
      <c r="G4" s="10"/>
      <c r="H4" s="10"/>
      <c r="I4" s="10"/>
      <c r="J4" s="22"/>
    </row>
    <row r="5" ht="24.4" customHeight="1" spans="1:10">
      <c r="A5" s="11"/>
      <c r="B5" s="10"/>
      <c r="C5" s="10"/>
      <c r="D5" s="10" t="s">
        <v>60</v>
      </c>
      <c r="E5" s="26" t="s">
        <v>273</v>
      </c>
      <c r="F5" s="10" t="s">
        <v>274</v>
      </c>
      <c r="G5" s="10"/>
      <c r="H5" s="10"/>
      <c r="I5" s="10" t="s">
        <v>275</v>
      </c>
      <c r="J5" s="22"/>
    </row>
    <row r="6" ht="24.4" customHeight="1" spans="1:10">
      <c r="A6" s="11"/>
      <c r="B6" s="10"/>
      <c r="C6" s="10"/>
      <c r="D6" s="10"/>
      <c r="E6" s="26"/>
      <c r="F6" s="10" t="s">
        <v>178</v>
      </c>
      <c r="G6" s="10" t="s">
        <v>276</v>
      </c>
      <c r="H6" s="10" t="s">
        <v>277</v>
      </c>
      <c r="I6" s="10"/>
      <c r="J6" s="23"/>
    </row>
    <row r="7" ht="22.9" customHeight="1" spans="1:10">
      <c r="A7" s="12"/>
      <c r="B7" s="10"/>
      <c r="C7" s="10" t="s">
        <v>73</v>
      </c>
      <c r="D7" s="13">
        <f>SUM(D8)</f>
        <v>10.54</v>
      </c>
      <c r="E7" s="13"/>
      <c r="F7" s="13">
        <f>SUM(F8:F8)</f>
        <v>7.8</v>
      </c>
      <c r="G7" s="13"/>
      <c r="H7" s="13">
        <f>SUM(H8:H8)</f>
        <v>7.8</v>
      </c>
      <c r="I7" s="13">
        <f>SUM(I8:I8)</f>
        <v>2.74</v>
      </c>
      <c r="J7" s="24"/>
    </row>
    <row r="8" ht="22.9" customHeight="1" spans="1:10">
      <c r="A8" s="11"/>
      <c r="B8" s="27" t="s">
        <v>74</v>
      </c>
      <c r="C8" s="28" t="s">
        <v>278</v>
      </c>
      <c r="D8" s="16">
        <f>F8+I8</f>
        <v>10.54</v>
      </c>
      <c r="E8" s="16"/>
      <c r="F8" s="16">
        <f>SUM(G8:H8)</f>
        <v>7.8</v>
      </c>
      <c r="G8" s="16"/>
      <c r="H8" s="16">
        <v>7.8</v>
      </c>
      <c r="I8" s="16">
        <v>2.74</v>
      </c>
      <c r="J8" s="22"/>
    </row>
    <row r="9" ht="22.9" customHeight="1" spans="1:10">
      <c r="A9" s="11"/>
      <c r="B9" s="14"/>
      <c r="C9" s="14"/>
      <c r="D9" s="29"/>
      <c r="E9" s="29"/>
      <c r="F9" s="29"/>
      <c r="G9" s="29"/>
      <c r="H9" s="29"/>
      <c r="I9" s="29"/>
      <c r="J9" s="22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2" width="9.75" style="1" customWidth="1"/>
    <col min="13" max="16384" width="10" style="1"/>
  </cols>
  <sheetData>
    <row r="1" ht="16.35" customHeight="1" spans="1:10">
      <c r="A1" s="2"/>
      <c r="B1" s="3"/>
      <c r="C1" s="3"/>
      <c r="D1" s="3"/>
      <c r="E1" s="4"/>
      <c r="F1" s="4"/>
      <c r="G1" s="5"/>
      <c r="H1" s="5"/>
      <c r="I1" s="19" t="s">
        <v>279</v>
      </c>
      <c r="J1" s="9"/>
    </row>
    <row r="2" ht="22.9" customHeight="1" spans="1:10">
      <c r="A2" s="2"/>
      <c r="B2" s="6" t="s">
        <v>280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</v>
      </c>
      <c r="C3" s="8"/>
      <c r="D3" s="8"/>
      <c r="E3" s="8"/>
      <c r="F3" s="8"/>
      <c r="G3" s="7"/>
      <c r="H3" s="7"/>
      <c r="I3" s="20" t="s">
        <v>7</v>
      </c>
      <c r="J3" s="21"/>
    </row>
    <row r="4" ht="24.4" customHeight="1" spans="1:10">
      <c r="A4" s="9"/>
      <c r="B4" s="10" t="s">
        <v>10</v>
      </c>
      <c r="C4" s="10"/>
      <c r="D4" s="10"/>
      <c r="E4" s="10"/>
      <c r="F4" s="10"/>
      <c r="G4" s="10" t="s">
        <v>281</v>
      </c>
      <c r="H4" s="10"/>
      <c r="I4" s="10"/>
      <c r="J4" s="22"/>
    </row>
    <row r="5" ht="24.4" customHeight="1" spans="1:10">
      <c r="A5" s="11"/>
      <c r="B5" s="10" t="s">
        <v>81</v>
      </c>
      <c r="C5" s="10"/>
      <c r="D5" s="10"/>
      <c r="E5" s="10" t="s">
        <v>71</v>
      </c>
      <c r="F5" s="10" t="s">
        <v>72</v>
      </c>
      <c r="G5" s="10" t="s">
        <v>60</v>
      </c>
      <c r="H5" s="10" t="s">
        <v>77</v>
      </c>
      <c r="I5" s="10" t="s">
        <v>78</v>
      </c>
      <c r="J5" s="22"/>
    </row>
    <row r="6" ht="24.4" customHeight="1" spans="1:10">
      <c r="A6" s="11"/>
      <c r="B6" s="10" t="s">
        <v>82</v>
      </c>
      <c r="C6" s="10" t="s">
        <v>83</v>
      </c>
      <c r="D6" s="10" t="s">
        <v>84</v>
      </c>
      <c r="E6" s="10"/>
      <c r="F6" s="10"/>
      <c r="G6" s="10"/>
      <c r="H6" s="10"/>
      <c r="I6" s="10"/>
      <c r="J6" s="23"/>
    </row>
    <row r="7" ht="22.9" customHeight="1" spans="1:10">
      <c r="A7" s="12"/>
      <c r="B7" s="10"/>
      <c r="C7" s="10"/>
      <c r="D7" s="10"/>
      <c r="E7" s="10"/>
      <c r="F7" s="10" t="s">
        <v>73</v>
      </c>
      <c r="G7" s="13"/>
      <c r="H7" s="13"/>
      <c r="I7" s="13"/>
      <c r="J7" s="24"/>
    </row>
    <row r="8" ht="22.9" customHeight="1" spans="1:10">
      <c r="A8" s="11"/>
      <c r="B8" s="14"/>
      <c r="C8" s="14"/>
      <c r="D8" s="14"/>
      <c r="E8" s="14"/>
      <c r="F8" s="15" t="s">
        <v>282</v>
      </c>
      <c r="G8" s="16"/>
      <c r="H8" s="16"/>
      <c r="I8" s="16"/>
      <c r="J8" s="22"/>
    </row>
    <row r="9" ht="22.9" customHeight="1" spans="1:10">
      <c r="A9" s="11"/>
      <c r="B9" s="14"/>
      <c r="C9" s="14"/>
      <c r="D9" s="14"/>
      <c r="E9" s="14"/>
      <c r="F9" s="14" t="s">
        <v>24</v>
      </c>
      <c r="G9" s="16"/>
      <c r="H9" s="16"/>
      <c r="I9" s="16"/>
      <c r="J9" s="22"/>
    </row>
    <row r="10" ht="9.75" customHeight="1" spans="1:10">
      <c r="A10" s="17"/>
      <c r="B10" s="18"/>
      <c r="C10" s="18"/>
      <c r="D10" s="18"/>
      <c r="E10" s="18"/>
      <c r="F10" s="17"/>
      <c r="G10" s="17"/>
      <c r="H10" s="17"/>
      <c r="I10" s="17"/>
      <c r="J10" s="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style="1" customWidth="1"/>
    <col min="2" max="2" width="13.375" style="1" customWidth="1"/>
    <col min="3" max="3" width="41" style="1" customWidth="1"/>
    <col min="4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6.35" customHeight="1" spans="1:10">
      <c r="A1" s="2"/>
      <c r="B1" s="3"/>
      <c r="C1" s="4"/>
      <c r="D1" s="5"/>
      <c r="E1" s="5"/>
      <c r="F1" s="5"/>
      <c r="G1" s="5"/>
      <c r="H1" s="5"/>
      <c r="I1" s="19" t="s">
        <v>283</v>
      </c>
      <c r="J1" s="9"/>
    </row>
    <row r="2" ht="22.9" customHeight="1" spans="1:10">
      <c r="A2" s="2"/>
      <c r="B2" s="6" t="s">
        <v>284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</v>
      </c>
      <c r="C3" s="8"/>
      <c r="D3" s="20"/>
      <c r="E3" s="20"/>
      <c r="F3" s="20"/>
      <c r="G3" s="20"/>
      <c r="H3" s="20"/>
      <c r="I3" s="20" t="s">
        <v>7</v>
      </c>
      <c r="J3" s="21"/>
    </row>
    <row r="4" ht="24.4" customHeight="1" spans="1:10">
      <c r="A4" s="9"/>
      <c r="B4" s="10" t="s">
        <v>271</v>
      </c>
      <c r="C4" s="10" t="s">
        <v>72</v>
      </c>
      <c r="D4" s="10" t="s">
        <v>272</v>
      </c>
      <c r="E4" s="10"/>
      <c r="F4" s="10"/>
      <c r="G4" s="10"/>
      <c r="H4" s="10"/>
      <c r="I4" s="10"/>
      <c r="J4" s="22"/>
    </row>
    <row r="5" ht="24.4" customHeight="1" spans="1:10">
      <c r="A5" s="11"/>
      <c r="B5" s="10"/>
      <c r="C5" s="10"/>
      <c r="D5" s="10" t="s">
        <v>60</v>
      </c>
      <c r="E5" s="26" t="s">
        <v>273</v>
      </c>
      <c r="F5" s="10" t="s">
        <v>274</v>
      </c>
      <c r="G5" s="10"/>
      <c r="H5" s="10"/>
      <c r="I5" s="10" t="s">
        <v>275</v>
      </c>
      <c r="J5" s="22"/>
    </row>
    <row r="6" ht="24.4" customHeight="1" spans="1:10">
      <c r="A6" s="11"/>
      <c r="B6" s="10"/>
      <c r="C6" s="10"/>
      <c r="D6" s="10"/>
      <c r="E6" s="26"/>
      <c r="F6" s="10" t="s">
        <v>178</v>
      </c>
      <c r="G6" s="10" t="s">
        <v>276</v>
      </c>
      <c r="H6" s="10" t="s">
        <v>277</v>
      </c>
      <c r="I6" s="10"/>
      <c r="J6" s="23"/>
    </row>
    <row r="7" ht="22.9" customHeight="1" spans="1:10">
      <c r="A7" s="12"/>
      <c r="B7" s="10"/>
      <c r="C7" s="10" t="s">
        <v>73</v>
      </c>
      <c r="D7" s="13"/>
      <c r="E7" s="13"/>
      <c r="F7" s="13"/>
      <c r="G7" s="13"/>
      <c r="H7" s="13"/>
      <c r="I7" s="13"/>
      <c r="J7" s="24"/>
    </row>
    <row r="8" ht="22.9" customHeight="1" spans="1:10">
      <c r="A8" s="11"/>
      <c r="B8" s="14"/>
      <c r="C8" s="15" t="s">
        <v>282</v>
      </c>
      <c r="D8" s="16"/>
      <c r="E8" s="16"/>
      <c r="F8" s="16"/>
      <c r="G8" s="16"/>
      <c r="H8" s="16"/>
      <c r="I8" s="16"/>
      <c r="J8" s="22"/>
    </row>
    <row r="9" ht="22.9" customHeight="1" spans="1:10">
      <c r="A9" s="11"/>
      <c r="B9" s="14"/>
      <c r="C9" s="14"/>
      <c r="D9" s="16"/>
      <c r="E9" s="16"/>
      <c r="F9" s="16"/>
      <c r="G9" s="16"/>
      <c r="H9" s="16"/>
      <c r="I9" s="16"/>
      <c r="J9" s="22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H24" sqref="H24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2" width="9.75" style="1" customWidth="1"/>
    <col min="13" max="16384" width="10" style="1"/>
  </cols>
  <sheetData>
    <row r="1" ht="16.35" customHeight="1" spans="1:10">
      <c r="A1" s="2"/>
      <c r="B1" s="3"/>
      <c r="C1" s="3"/>
      <c r="D1" s="3"/>
      <c r="E1" s="4"/>
      <c r="F1" s="4"/>
      <c r="G1" s="5"/>
      <c r="H1" s="5"/>
      <c r="I1" s="19" t="s">
        <v>285</v>
      </c>
      <c r="J1" s="9"/>
    </row>
    <row r="2" ht="22.9" customHeight="1" spans="1:10">
      <c r="A2" s="2"/>
      <c r="B2" s="6" t="s">
        <v>286</v>
      </c>
      <c r="C2" s="6"/>
      <c r="D2" s="6"/>
      <c r="E2" s="6"/>
      <c r="F2" s="6"/>
      <c r="G2" s="6"/>
      <c r="H2" s="6"/>
      <c r="I2" s="6"/>
      <c r="J2" s="9" t="s">
        <v>4</v>
      </c>
    </row>
    <row r="3" ht="19.5" customHeight="1" spans="1:10">
      <c r="A3" s="7"/>
      <c r="B3" s="8" t="s">
        <v>6</v>
      </c>
      <c r="C3" s="8"/>
      <c r="D3" s="8"/>
      <c r="E3" s="8"/>
      <c r="F3" s="8"/>
      <c r="G3" s="7"/>
      <c r="H3" s="7"/>
      <c r="I3" s="20" t="s">
        <v>7</v>
      </c>
      <c r="J3" s="21"/>
    </row>
    <row r="4" ht="24.4" customHeight="1" spans="1:10">
      <c r="A4" s="9"/>
      <c r="B4" s="10" t="s">
        <v>10</v>
      </c>
      <c r="C4" s="10"/>
      <c r="D4" s="10"/>
      <c r="E4" s="10"/>
      <c r="F4" s="10"/>
      <c r="G4" s="10" t="s">
        <v>287</v>
      </c>
      <c r="H4" s="10"/>
      <c r="I4" s="10"/>
      <c r="J4" s="22"/>
    </row>
    <row r="5" ht="24.4" customHeight="1" spans="1:10">
      <c r="A5" s="11"/>
      <c r="B5" s="10" t="s">
        <v>81</v>
      </c>
      <c r="C5" s="10"/>
      <c r="D5" s="10"/>
      <c r="E5" s="10" t="s">
        <v>71</v>
      </c>
      <c r="F5" s="10" t="s">
        <v>72</v>
      </c>
      <c r="G5" s="10" t="s">
        <v>60</v>
      </c>
      <c r="H5" s="10" t="s">
        <v>77</v>
      </c>
      <c r="I5" s="10" t="s">
        <v>78</v>
      </c>
      <c r="J5" s="22"/>
    </row>
    <row r="6" ht="24.4" customHeight="1" spans="1:10">
      <c r="A6" s="11"/>
      <c r="B6" s="10" t="s">
        <v>82</v>
      </c>
      <c r="C6" s="10" t="s">
        <v>83</v>
      </c>
      <c r="D6" s="10" t="s">
        <v>84</v>
      </c>
      <c r="E6" s="10"/>
      <c r="F6" s="10"/>
      <c r="G6" s="10"/>
      <c r="H6" s="10"/>
      <c r="I6" s="10"/>
      <c r="J6" s="23"/>
    </row>
    <row r="7" ht="22.9" customHeight="1" spans="1:10">
      <c r="A7" s="12"/>
      <c r="B7" s="10"/>
      <c r="C7" s="10"/>
      <c r="D7" s="10"/>
      <c r="E7" s="10"/>
      <c r="F7" s="10" t="s">
        <v>73</v>
      </c>
      <c r="G7" s="13"/>
      <c r="H7" s="13"/>
      <c r="I7" s="13"/>
      <c r="J7" s="24"/>
    </row>
    <row r="8" ht="22.9" customHeight="1" spans="1:10">
      <c r="A8" s="11"/>
      <c r="B8" s="14"/>
      <c r="C8" s="14"/>
      <c r="D8" s="14"/>
      <c r="E8" s="14"/>
      <c r="F8" s="15" t="s">
        <v>282</v>
      </c>
      <c r="G8" s="16"/>
      <c r="H8" s="16"/>
      <c r="I8" s="16"/>
      <c r="J8" s="22"/>
    </row>
    <row r="9" ht="22.9" customHeight="1" spans="1:10">
      <c r="A9" s="11"/>
      <c r="B9" s="14"/>
      <c r="C9" s="14"/>
      <c r="D9" s="14"/>
      <c r="E9" s="14"/>
      <c r="F9" s="14" t="s">
        <v>24</v>
      </c>
      <c r="G9" s="16"/>
      <c r="H9" s="16"/>
      <c r="I9" s="16"/>
      <c r="J9" s="22"/>
    </row>
    <row r="10" ht="22.9" customHeight="1" spans="1:10">
      <c r="A10" s="11"/>
      <c r="B10" s="14"/>
      <c r="C10" s="14"/>
      <c r="D10" s="14"/>
      <c r="E10" s="14"/>
      <c r="F10" s="14"/>
      <c r="G10" s="16"/>
      <c r="H10" s="16"/>
      <c r="I10" s="16"/>
      <c r="J10" s="23"/>
    </row>
    <row r="11" ht="9.7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2023-07-17T00:52:55Z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C6F8D6E41A3446898D27B03B4C27511C</vt:lpwstr>
  </property>
</Properties>
</file>