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<sst xmlns="http://schemas.openxmlformats.org/spreadsheetml/2006/main" count="533" uniqueCount="222">
  <si>
    <t>附件</t>
  </si>
  <si>
    <t>盐边县2020年第一批中央和省级财政专项扶贫资金项目安排计划</t>
  </si>
  <si>
    <t>单位：万元</t>
  </si>
  <si>
    <t>项目类别和名称</t>
  </si>
  <si>
    <t>项目基本情况</t>
  </si>
  <si>
    <t>项目资金来源及规模</t>
  </si>
  <si>
    <t>项目实施</t>
  </si>
  <si>
    <t>绩效目标</t>
  </si>
  <si>
    <t>带贫减贫机制</t>
  </si>
  <si>
    <t>实施地点</t>
  </si>
  <si>
    <t>建设规模及内容</t>
  </si>
  <si>
    <t>建设标准</t>
  </si>
  <si>
    <t>补助标准</t>
  </si>
  <si>
    <t>总投资</t>
  </si>
  <si>
    <t>资金来源</t>
  </si>
  <si>
    <t>资金规模</t>
  </si>
  <si>
    <t>实施单位及责任人</t>
  </si>
  <si>
    <t>实施期限</t>
  </si>
  <si>
    <t>合计</t>
  </si>
  <si>
    <t>一、基础设施</t>
  </si>
  <si>
    <t>（一）交通</t>
  </si>
  <si>
    <t>维修道路项目</t>
  </si>
  <si>
    <t>格萨拉彝族乡上村</t>
  </si>
  <si>
    <t>计划实施村道维修、抢修村道路11.5公里。</t>
  </si>
  <si>
    <t>达到行业部门建设标准</t>
  </si>
  <si>
    <t>按照实际完成工程量进行补助</t>
  </si>
  <si>
    <t>2020年第一批中央和省级财政专项扶贫资金</t>
  </si>
  <si>
    <t>实施单位：格萨拉彝族乡党委、政府</t>
  </si>
  <si>
    <t>2020.02—2020.06</t>
  </si>
  <si>
    <t>详见绩效申报表</t>
  </si>
  <si>
    <t>解决受益农户175户670人，其中贫困户54户284人的出行及农产品运输难问题，促进地方经济发展，巩固脱贫成效。</t>
  </si>
  <si>
    <t>责任人：刘志强
安虹宇</t>
  </si>
  <si>
    <t>红果彝族乡花地村</t>
  </si>
  <si>
    <t>计划实施新建花地村小湾子公路挡墙900m³</t>
  </si>
  <si>
    <t>M7.5浆砌毛石挡墙，达到设计要求。</t>
  </si>
  <si>
    <r>
      <rPr>
        <sz val="11"/>
        <color rgb="FF000000"/>
        <rFont val="宋体"/>
        <charset val="134"/>
      </rPr>
      <t>280元/ m</t>
    </r>
    <r>
      <rPr>
        <vertAlign val="superscript"/>
        <sz val="11"/>
        <color rgb="FF000000"/>
        <rFont val="宋体"/>
        <charset val="134"/>
      </rPr>
      <t>3</t>
    </r>
  </si>
  <si>
    <t>实施单位：红果彝族乡党委、政府</t>
  </si>
  <si>
    <t>解决受益农户37户126人的出行及农产品运输难问题，促进地方经济发展，巩固脱贫成效。</t>
  </si>
  <si>
    <t>责任人：周代军
李忠文</t>
  </si>
  <si>
    <t>渔门镇侯家坪村</t>
  </si>
  <si>
    <t>计划实施维修村道200m,新建200m³挡墙。</t>
  </si>
  <si>
    <t>实施单位：渔门镇党委、政府</t>
  </si>
  <si>
    <t>解决受益农户104户472人，其中贫困户44户174人的出行及农产品运输难问题，促进地方经济发展，巩固脱贫成效。</t>
  </si>
  <si>
    <t>责任人：王 强
胡千学</t>
  </si>
  <si>
    <t>温泉彝族乡大窝凼村</t>
  </si>
  <si>
    <t>计划实施道路维修，新建挡墙420立方米。</t>
  </si>
  <si>
    <t>实施单位：温泉彝族乡党委、政府</t>
  </si>
  <si>
    <t>解决受益农户35户142人，其中贫困户15户61人的出行及农产品运输难问题，促进地方经济发展，巩固脱贫成效。</t>
  </si>
  <si>
    <t>责任人：李金富</t>
  </si>
  <si>
    <t>渔门镇马鹿村</t>
  </si>
  <si>
    <t>计划实施维修村道3km。</t>
  </si>
  <si>
    <t>解决受益农户151户719人，其中贫困户58户275人的出行及农产品运输难问题，促进地方经济发展，巩固脱贫成效。</t>
  </si>
  <si>
    <t>硬化道路项目</t>
  </si>
  <si>
    <t>惠民镇德阳村</t>
  </si>
  <si>
    <t>计划实施天平组至川岩组社道路硬化5.6公里</t>
  </si>
  <si>
    <t>规格：C25砼路面宽3.0m，厚18cm，边沟C15砼，弯道处按规范要求加宽；每公里不少于3个错车道。</t>
  </si>
  <si>
    <t>35万元/ 公里</t>
  </si>
  <si>
    <t>实施单位：惠民镇党委、政府</t>
  </si>
  <si>
    <t>解决贫困户14户75人的出行及农产品运输难问题，促进地方经济发展，巩固脱贫成效。</t>
  </si>
  <si>
    <t>责任人：孙 越</t>
  </si>
  <si>
    <t>永兴镇富阳村</t>
  </si>
  <si>
    <t>计划实施水库至川岩硬化道路5公里</t>
  </si>
  <si>
    <t>实施单位：永兴镇党委、政府</t>
  </si>
  <si>
    <t>解决农户41户183人，贫困户1户3人的出行及农产品运输难问题，促进地方经济发展，巩固脱贫成效。</t>
  </si>
  <si>
    <t>责任人：陈强华
郭莉薇</t>
  </si>
  <si>
    <t>格萨拉彝族乡支六河村新建组</t>
  </si>
  <si>
    <t>计划实施硬化道路1.2公里</t>
  </si>
  <si>
    <t>30万元/ 公里</t>
  </si>
  <si>
    <t>解决农户48户215人，其中贫困户15户95人的出行及农产品运输难问题，促进地方经济发展，巩固脱贫成效。</t>
  </si>
  <si>
    <t>格萨拉乡坪原村</t>
  </si>
  <si>
    <t>划实施（原洼落村）社道路硬化4.1公里，</t>
  </si>
  <si>
    <t>解决受益农户94户413人，其中贫困户21户113人的出行及农产品运输难问题，促进地方经济发展，巩固脱贫成效。</t>
  </si>
  <si>
    <t>格萨拉乡支六河村</t>
  </si>
  <si>
    <t>计划实施村道至仰天湾社道路硬化2.5公里</t>
  </si>
  <si>
    <t>解决受益农户34户200人 ，其中贫困户12户74人的出行及农产品运输难问题，促进地方经济发展，巩固脱贫成效。</t>
  </si>
  <si>
    <t>红宝乡广东湾村</t>
  </si>
  <si>
    <t>计划实施松坪子至熊狗梁子道路硬化2.7公里</t>
  </si>
  <si>
    <t>实施单位：红宝苗族彝族乡党委、政府</t>
  </si>
  <si>
    <t>解决受益农户116户440人 ，其中贫困户17户74人的出行及农产品运输难问题，促进地方经济发展，巩固脱贫成效。</t>
  </si>
  <si>
    <t>责任人：苏朝军
杨洪英</t>
  </si>
  <si>
    <t>温泉乡道角村力苏坪组</t>
  </si>
  <si>
    <t>硬化产业基地内道路1公里</t>
  </si>
  <si>
    <t>项目解决该地的100余亩畜草的种植、运输、新种植核桃40亩、规模核桃180余亩的管理运输的困难。</t>
  </si>
  <si>
    <t>共和乡旭日村</t>
  </si>
  <si>
    <t>硬化产业基地内的作业道路硬化1.86公里</t>
  </si>
  <si>
    <t>实施单位：共和乡党委、政府</t>
  </si>
  <si>
    <t>解决建成后新发展青椒85亩、核桃60亩，提升400余亩青椒、650余亩核桃的管理及运输困难，受益群众人均增收1000元。</t>
  </si>
  <si>
    <t>责任人：何剑涛
焦友金</t>
  </si>
  <si>
    <t>温泉乡道角村</t>
  </si>
  <si>
    <t>计划实施干河组至烂凼社道路硬化3公里</t>
  </si>
  <si>
    <t>解决受益农户35户142人 ，其中贫困户9户36人的出行及农产品运输难问题，促进地方经济发展，巩固脱贫成效。</t>
  </si>
  <si>
    <t>（二）水利</t>
  </si>
  <si>
    <t>贫困户安全饮水项目</t>
  </si>
  <si>
    <t>格萨拉彝族乡上村村</t>
  </si>
  <si>
    <t>计划实施贫困户安全饮水项目1项，新建2m³取水口1口、50m3蓄水池2口，Φ32PE管5000米，Φ25PE管3000米。</t>
  </si>
  <si>
    <t>2020.02—2020.04</t>
  </si>
  <si>
    <t>有效解决贫困户54户284人安全饮水问题。</t>
  </si>
  <si>
    <t>国胜乡大花地村</t>
  </si>
  <si>
    <t>计划实施贫困户产业发展生产用水项目1项，新建2m³取水口1口、10m3蓄水池1口，Φ25PE管350米。</t>
  </si>
  <si>
    <t>实施单位：国胜乡党委、政府</t>
  </si>
  <si>
    <t>有效解决贫困户1户3人产业发展生产用水问题。</t>
  </si>
  <si>
    <t>责任人：谢国林
邱福斌</t>
  </si>
  <si>
    <t>国胜乡民胜村</t>
  </si>
  <si>
    <t>计划实施贫困户安全饮水项目1项，加固100m3蓄水池1口，新建  2m³取水口1口，10m3蓄水池1口，Φ25PE管7000米。</t>
  </si>
  <si>
    <t>有效解决农户8户31人，其中贫困户6户26人安全饮水问题。</t>
  </si>
  <si>
    <t>国胜乡梭罗村</t>
  </si>
  <si>
    <t>计划实施贫困户安全饮水项目1项，新建20m3蓄水池1口。</t>
  </si>
  <si>
    <t>有效解决农户13户24人，其中贫困户3户7人安全饮水问题。</t>
  </si>
  <si>
    <t>红果彝族乡蒿枝坪村荞地箐社</t>
  </si>
  <si>
    <t>计划实施新建2m³取水口1口，100m³蓄水池3口，配套75PE管4000米。</t>
  </si>
  <si>
    <t>有效解决农户57户342人，其中贫困户3户14人安全饮水问题。</t>
  </si>
  <si>
    <t>惠民镇水库村</t>
  </si>
  <si>
    <t>计划实施贫困户安全饮水项目1项，新建2m³取水口1口、30m3蓄水池1口，Φ25PE管1500米。</t>
  </si>
  <si>
    <t>有效解决贫困户2户6人安全饮水问题。</t>
  </si>
  <si>
    <t>计划实施贫困户安全饮水项目1项，新建2m³取水口1口、Φ25PE管5200米。</t>
  </si>
  <si>
    <t>有效解决贫困户12户65人安全饮水问题。</t>
  </si>
  <si>
    <t>惠民镇民主村</t>
  </si>
  <si>
    <t>计划实施特殊困难户安全饮水项目1项，新建2m³取水口1口、Φ25PE管2000米。</t>
  </si>
  <si>
    <t>有效解决特殊困难户1户2人问题。</t>
  </si>
  <si>
    <t>温泉彝族乡热水塘村</t>
  </si>
  <si>
    <t>计划实施贫困户安全饮水项目1项，新建30m3蓄水池1口</t>
  </si>
  <si>
    <t>有效解决农户6户30人，其中贫困户1户5人安全饮水问题。</t>
  </si>
  <si>
    <t>渔门镇大村子村</t>
  </si>
  <si>
    <t>计划实施贫困户安全饮水项目1项，新建2m³取水口1口、5m3蓄水池1口，Φ25PE管6000米。</t>
  </si>
  <si>
    <t>有效解决农户44户178人，其中贫困户10户48人安全饮水问题。</t>
  </si>
  <si>
    <t>渔门镇小石洼村</t>
  </si>
  <si>
    <t xml:space="preserve">计划实施贫困户安全饮水项目1项，新建2m³取水池1口、2m3蓄水池5口，Φ25PE管3000米。 </t>
  </si>
  <si>
    <t>有效解决贫困户5户36人安全饮水问题。</t>
  </si>
  <si>
    <t>渔门镇高箐村</t>
  </si>
  <si>
    <t>计划实施贫困户安全饮水项目1项，新建2m³取水口1口、3m3蓄水池1口，Φ25PE管600米。</t>
  </si>
  <si>
    <t>有效解决贫困户1户4人安全饮水问题。</t>
  </si>
  <si>
    <t>渔门镇东风村</t>
  </si>
  <si>
    <t>计划实施贫困户安全饮水项目1项，新建2³取水口1口、100m3蓄水池1口，新建5m3蓄水池25口，Φ25PE管8000米（其中上坪子海子至聚居点埋设Φ32管500米，岩头取水点至压力池维护费1万元）。</t>
  </si>
  <si>
    <t>有效解决农户37户144人，其中贫困户12户66人安全饮水问题。</t>
  </si>
  <si>
    <t>计划实施贫困户安全饮水项目1项，新建2m³取水口1口、5m3蓄水池10口，新建2m3蓄水池5口，Φ25PE管9000米。</t>
  </si>
  <si>
    <t>有效解决农户20户120人，其中贫困户8户35人安全饮水问题。</t>
  </si>
  <si>
    <t>渔门镇龙树村、新开田村、双龙村</t>
  </si>
  <si>
    <t xml:space="preserve">计划实施贫困户安全饮水项目1项，新建2m³取水口1口、10m3蓄水池6口，Φ25PE管4000米。 </t>
  </si>
  <si>
    <t>有效解决农户37户156人，其中贫困户16户61人安全饮水问题。</t>
  </si>
  <si>
    <t>产业灌溉项目</t>
  </si>
  <si>
    <t>格萨拉乡支六村</t>
  </si>
  <si>
    <t xml:space="preserve">在产业土地中间三面光沟堰3km，灌面 0.3m×0.3m </t>
  </si>
  <si>
    <t>实施单位：格萨拉乡党委、政府</t>
  </si>
  <si>
    <t>项目建成后增加70户302人（贫困户40户176人）的灌溉面积320亩、增加群众收入亩均500元。</t>
  </si>
  <si>
    <t>渔门镇龙树村友爱组</t>
  </si>
  <si>
    <t>架设 PE 管道 12600米，其中：Φ50PE 引水主管 4400 米，Φ32PE1700米、Φ25PE支管6500米，新建配套蓄水池 8口43 立方：2立方4口、5立方3口、20立方1口,整治蓄水池 4 口共 40m³。</t>
  </si>
  <si>
    <t>解决116户768人（贫困户9户44人）人饮及家庭牲畜的供水。</t>
  </si>
  <si>
    <t>永兴镇板依村</t>
  </si>
  <si>
    <t xml:space="preserve">计划实施永兴镇板依村新建2m³取水口1就、100m3蓄水池1口，φ63管2000米，φ25管1200米。 </t>
  </si>
  <si>
    <t>有效解决农户119户398人，其中贫困户9户35人安全饮水问题。</t>
  </si>
  <si>
    <t>二、产业发展</t>
  </si>
  <si>
    <t>（一）种殖业</t>
  </si>
  <si>
    <t>种植项目</t>
  </si>
  <si>
    <t>温泉彝族乡道角村、大窝凼村、肖家坪村、野麻地村</t>
  </si>
  <si>
    <t>计划选取责任心强、具有示范性的建档立卡贫困户种植中草药（云木香、续断）400亩。</t>
  </si>
  <si>
    <t>种植成活率达到行业部门建设标准</t>
  </si>
  <si>
    <t>0.05万元/ 亩</t>
  </si>
  <si>
    <t>有效解决贫困户90户365人增收困难问题，增加群众收入，促进经济发展，巩固脱贫成效。</t>
  </si>
  <si>
    <t>惠民镇</t>
  </si>
  <si>
    <t>计划实施建档立卡贫困户种植蚕桑7亩。</t>
  </si>
  <si>
    <t>有效解决贫困户5户22人增收困难问题，增加群众收入，促进经济发展，巩固脱贫成效。</t>
  </si>
  <si>
    <t>共和乡</t>
  </si>
  <si>
    <t>计划实施建档立卡贫困户种植蚕桑400亩。</t>
  </si>
  <si>
    <t>有效解决贫困户75户131人增收困难问题，增加群众收入，促进经济发展，巩固脱贫成效。</t>
  </si>
  <si>
    <t>国胜乡</t>
  </si>
  <si>
    <t>计划实施建档立卡贫困户种植魔芋52亩。</t>
  </si>
  <si>
    <t>0.1万元/ 亩</t>
  </si>
  <si>
    <t>进一步增强贫困户24户103人抗风险能力，有效助推脱贫攻坚和巩固脱贫攻坚成效，遏制返贫率。</t>
  </si>
  <si>
    <t>永兴镇</t>
  </si>
  <si>
    <t>计划实施建档立卡贫困户种植魔芋2亩。</t>
  </si>
  <si>
    <t>进一步增强贫困户1户1人抗风险能力，有效助推脱贫攻坚和巩固脱贫攻坚成效，遏制返贫率。</t>
  </si>
  <si>
    <t>（二）养殖业</t>
  </si>
  <si>
    <t>养殖项目</t>
  </si>
  <si>
    <t>惠民镇、永兴镇、红果彝族乡、共和乡、渔门镇、温泉彝族乡</t>
  </si>
  <si>
    <t>计划实施建档立卡贫困户养殖猪327头（惠民镇24头、永兴镇1头、红果彝族乡80头、共和乡92头、渔门镇78头、温泉彝族乡52头）。</t>
  </si>
  <si>
    <t>0.1万元/ 头</t>
  </si>
  <si>
    <t>实施单位：各有关乡（镇）党委、政府</t>
  </si>
  <si>
    <t>有效解决贫困户218户790人增收困难问题，增加群众收入，促进经济发展，巩固脱贫成效。</t>
  </si>
  <si>
    <t>责任人：党委、政府主要负责人</t>
  </si>
  <si>
    <t>惠民镇、永兴镇</t>
  </si>
  <si>
    <t>计划实施建档立卡贫困户养殖优质羊56只（惠民镇36只、永兴镇20只）。</t>
  </si>
  <si>
    <t>进一步增强贫困户10户34人抗风险能力，有效助推脱贫攻坚和巩固脱贫攻坚成效，遏制返贫率。</t>
  </si>
  <si>
    <t>惠民镇、国胜乡 永兴镇、红果彝族乡、共和乡、温泉彝族乡</t>
  </si>
  <si>
    <t>计划实施建档立卡贫困户养殖小家禽3500只（惠民镇130只、国胜乡630只、永兴镇440只、红果彝族乡800只、共和乡460只、温泉彝族乡1040只）。</t>
  </si>
  <si>
    <t>0.005万元/ 只</t>
  </si>
  <si>
    <t>有效解决贫困户252户1126人增收困难问题，增加群众收入，促进经济发展，巩固脱贫成效。</t>
  </si>
  <si>
    <t>计计划实施建档立卡贫困户新建蚕户1户。</t>
  </si>
  <si>
    <t>1万元/ 个</t>
  </si>
  <si>
    <t>进一步增强贫困户1户7人抗风险能力，有效助推脱贫攻坚和巩固脱贫攻坚成效，遏制返贫率。</t>
  </si>
  <si>
    <t>（三）技术培训</t>
  </si>
  <si>
    <t>实用技术培训项目</t>
  </si>
  <si>
    <t>全县</t>
  </si>
  <si>
    <t>计划在全县实施建档立卡贫困户农村实用技术培训7654人次。</t>
  </si>
  <si>
    <t>实施单位：县农业农村局</t>
  </si>
  <si>
    <t>提高贫困户种养殖水平，增加群众收入，促进经济发展，巩固脱贫成效。</t>
  </si>
  <si>
    <t>责任人：贺积强</t>
  </si>
  <si>
    <t>三、教育扶贫</t>
  </si>
  <si>
    <t>雨露计划项目</t>
  </si>
  <si>
    <t>计划对符合雨露计划补助条件的建档立卡贫困户子女600人。</t>
  </si>
  <si>
    <t>按照川扶贫发〔2019〕87号文件要求执行</t>
  </si>
  <si>
    <t>1500元/ 人.学年</t>
  </si>
  <si>
    <t>实施单位：县扶贫发局、县财政局、县教育和育局、县人社局；责任人：李兴发
彭道华
李晓波
罗  焰</t>
  </si>
  <si>
    <t>2020.02—2020.12</t>
  </si>
  <si>
    <t>有效解决贫困户子女600人读书难问题。</t>
  </si>
  <si>
    <t>四、其他</t>
  </si>
  <si>
    <t>扶贫项目管理费项目</t>
  </si>
  <si>
    <t>用于全县的扶贫项目规划编制、工程设计、项目评审、项目推进、检查验收、绩效评价、成果宣传、档案管理、项目公告公示、报账管理等方面的经费支出。</t>
  </si>
  <si>
    <t>严格按照财政专项扶贫资金管理办法执行</t>
  </si>
  <si>
    <t>按1%提取。</t>
  </si>
  <si>
    <t>实施单位：盐边县扶贫开发局</t>
  </si>
  <si>
    <t>加强扶贫项目过程监督管理，保障扶贫项目顺利实施。</t>
  </si>
  <si>
    <t>责任人：李兴发</t>
  </si>
  <si>
    <t>贫困户产业发展贷款项目</t>
  </si>
  <si>
    <t>计划对全县已贷款建档立卡贫困户产业发展贷款政府贴息。</t>
  </si>
  <si>
    <t>严格按照实际放贷金额每季度贴息</t>
  </si>
  <si>
    <t>为贫困户发展产业提供了资金支持，有效促进了产业发展，巩固脱贫成效。</t>
  </si>
  <si>
    <t>易地扶贫搬迁贷款贴息补助项目</t>
  </si>
  <si>
    <t>计划实施全县易地扶贫搬迁贷款贴息补助</t>
  </si>
  <si>
    <t>按照上级文件执行</t>
  </si>
  <si>
    <t>实施单位：盐边县发展集团</t>
  </si>
  <si>
    <t>解决易地扶贫搬迁贫困户住房建设资金问题，确保易地扶贫搬迁贫困户住房安全。</t>
  </si>
  <si>
    <t>责任人：周祖文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</si>
</sst>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6"/>
      <color theme="1"/>
      <name val="方正小标宋_GBK"/>
      <charset val="134"/>
    </font>
    <font>
      <b/>
      <sz val="14"/>
      <color theme="1"/>
      <name val="仿宋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vertAlign val="superscript"/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4" fillId="18" borderId="11" applyNumberFormat="0" applyAlignment="0" applyProtection="0">
      <alignment vertical="center"/>
    </xf>
    <xf numFmtId="0" fontId="25" fillId="18" borderId="5" applyNumberFormat="0" applyAlignment="0" applyProtection="0">
      <alignment vertical="center"/>
    </xf>
    <xf numFmtId="0" fontId="22" fillId="14" borderId="9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6"/>
  <sheetViews>
    <sheetView tabSelected="1" topLeftCell="A29" workbookViewId="0">
      <selection activeCell="C38" sqref="C38:C39"/>
    </sheetView>
  </sheetViews>
  <sheetFormatPr defaultColWidth="9" defaultRowHeight="13.5"/>
  <cols>
    <col min="1" max="1" width="12.875" customWidth="1"/>
    <col min="2" max="2" width="9" customWidth="1"/>
    <col min="3" max="3" width="40.5" customWidth="1"/>
    <col min="4" max="4" width="12.25" customWidth="1"/>
    <col min="5" max="5" width="8.25" customWidth="1"/>
    <col min="6" max="6" width="6.375" style="1" customWidth="1"/>
    <col min="7" max="7" width="8.375" style="1" customWidth="1"/>
    <col min="8" max="8" width="7.625" style="1" customWidth="1"/>
    <col min="9" max="9" width="8.125" customWidth="1"/>
    <col min="10" max="10" width="9.875" customWidth="1"/>
    <col min="11" max="11" width="10.875" customWidth="1"/>
    <col min="12" max="12" width="32.125" customWidth="1"/>
  </cols>
  <sheetData>
    <row r="1" ht="20.25" spans="1:1">
      <c r="A1" s="2" t="s">
        <v>0</v>
      </c>
    </row>
    <row r="2" ht="2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18.75" spans="1:11">
      <c r="A3" s="4"/>
      <c r="K3" t="s">
        <v>2</v>
      </c>
    </row>
    <row r="4" spans="1:12">
      <c r="A4" s="5" t="s">
        <v>3</v>
      </c>
      <c r="B4" s="5" t="s">
        <v>4</v>
      </c>
      <c r="C4" s="5"/>
      <c r="D4" s="5"/>
      <c r="E4" s="5"/>
      <c r="F4" s="5" t="s">
        <v>5</v>
      </c>
      <c r="G4" s="5"/>
      <c r="H4" s="5"/>
      <c r="I4" s="5" t="s">
        <v>6</v>
      </c>
      <c r="J4" s="5"/>
      <c r="K4" s="5" t="s">
        <v>7</v>
      </c>
      <c r="L4" s="5" t="s">
        <v>8</v>
      </c>
    </row>
    <row r="5" ht="24" spans="1:12">
      <c r="A5" s="5"/>
      <c r="B5" s="5" t="s">
        <v>9</v>
      </c>
      <c r="C5" s="5" t="s">
        <v>10</v>
      </c>
      <c r="D5" s="5" t="s">
        <v>11</v>
      </c>
      <c r="E5" s="5" t="s">
        <v>12</v>
      </c>
      <c r="F5" s="5" t="s">
        <v>13</v>
      </c>
      <c r="G5" s="5" t="s">
        <v>14</v>
      </c>
      <c r="H5" s="5" t="s">
        <v>15</v>
      </c>
      <c r="I5" s="5" t="s">
        <v>16</v>
      </c>
      <c r="J5" s="5" t="s">
        <v>17</v>
      </c>
      <c r="K5" s="5"/>
      <c r="L5" s="5"/>
    </row>
    <row r="6" spans="1:12">
      <c r="A6" s="6" t="s">
        <v>18</v>
      </c>
      <c r="B6" s="6"/>
      <c r="C6" s="6"/>
      <c r="D6" s="6"/>
      <c r="E6" s="7"/>
      <c r="F6" s="6">
        <f>F7+F74+F98+F100</f>
        <v>2455</v>
      </c>
      <c r="G6" s="6"/>
      <c r="H6" s="6">
        <f>H7+H74+H98+H100</f>
        <v>2455</v>
      </c>
      <c r="I6" s="6"/>
      <c r="J6" s="6"/>
      <c r="K6" s="6"/>
      <c r="L6" s="6"/>
    </row>
    <row r="7" spans="1:12">
      <c r="A7" s="8" t="s">
        <v>19</v>
      </c>
      <c r="B7" s="6"/>
      <c r="C7" s="6"/>
      <c r="D7" s="6"/>
      <c r="E7" s="6"/>
      <c r="F7" s="6">
        <f>F8+F37</f>
        <v>1145.55</v>
      </c>
      <c r="G7" s="6"/>
      <c r="H7" s="6">
        <f>H8+H37</f>
        <v>1145.55</v>
      </c>
      <c r="I7" s="8"/>
      <c r="J7" s="8"/>
      <c r="K7" s="8"/>
      <c r="L7" s="8"/>
    </row>
    <row r="8" spans="1:12">
      <c r="A8" s="8" t="s">
        <v>20</v>
      </c>
      <c r="B8" s="6"/>
      <c r="C8" s="6"/>
      <c r="D8" s="6"/>
      <c r="E8" s="6"/>
      <c r="F8" s="6">
        <f>SUM(F9:F35)</f>
        <v>989.1</v>
      </c>
      <c r="G8" s="6"/>
      <c r="H8" s="6">
        <f>SUM(H9:H35)</f>
        <v>989.1</v>
      </c>
      <c r="I8" s="8"/>
      <c r="J8" s="8"/>
      <c r="K8" s="8"/>
      <c r="L8" s="8"/>
    </row>
    <row r="9" ht="67.5" spans="1:12">
      <c r="A9" s="9" t="s">
        <v>21</v>
      </c>
      <c r="B9" s="10" t="s">
        <v>22</v>
      </c>
      <c r="C9" s="11" t="s">
        <v>23</v>
      </c>
      <c r="D9" s="10" t="s">
        <v>24</v>
      </c>
      <c r="E9" s="11" t="s">
        <v>25</v>
      </c>
      <c r="F9" s="12">
        <v>14</v>
      </c>
      <c r="G9" s="12" t="s">
        <v>26</v>
      </c>
      <c r="H9" s="12">
        <v>14</v>
      </c>
      <c r="I9" s="11" t="s">
        <v>27</v>
      </c>
      <c r="J9" s="9" t="s">
        <v>28</v>
      </c>
      <c r="K9" s="9" t="s">
        <v>29</v>
      </c>
      <c r="L9" s="13" t="s">
        <v>30</v>
      </c>
    </row>
    <row r="10" ht="40.5" spans="1:12">
      <c r="A10" s="9"/>
      <c r="B10" s="10"/>
      <c r="C10" s="11"/>
      <c r="D10" s="10"/>
      <c r="E10" s="11"/>
      <c r="F10" s="12"/>
      <c r="G10" s="12"/>
      <c r="H10" s="12"/>
      <c r="I10" s="9" t="s">
        <v>31</v>
      </c>
      <c r="J10" s="9"/>
      <c r="K10" s="9"/>
      <c r="L10" s="13"/>
    </row>
    <row r="11" ht="54" spans="1:12">
      <c r="A11" s="9" t="s">
        <v>21</v>
      </c>
      <c r="B11" s="11" t="s">
        <v>32</v>
      </c>
      <c r="C11" s="11" t="s">
        <v>33</v>
      </c>
      <c r="D11" s="11" t="s">
        <v>34</v>
      </c>
      <c r="E11" s="11" t="s">
        <v>35</v>
      </c>
      <c r="F11" s="11">
        <v>25.2</v>
      </c>
      <c r="G11" s="12" t="s">
        <v>26</v>
      </c>
      <c r="H11" s="11">
        <v>25.2</v>
      </c>
      <c r="I11" s="11" t="s">
        <v>36</v>
      </c>
      <c r="J11" s="9" t="s">
        <v>28</v>
      </c>
      <c r="K11" s="9" t="s">
        <v>29</v>
      </c>
      <c r="L11" s="13" t="s">
        <v>37</v>
      </c>
    </row>
    <row r="12" ht="40.5" spans="1:12">
      <c r="A12" s="9"/>
      <c r="B12" s="11"/>
      <c r="C12" s="11"/>
      <c r="D12" s="11"/>
      <c r="E12" s="11"/>
      <c r="F12" s="11"/>
      <c r="G12" s="12"/>
      <c r="H12" s="11"/>
      <c r="I12" s="11" t="s">
        <v>38</v>
      </c>
      <c r="J12" s="9"/>
      <c r="K12" s="9"/>
      <c r="L12" s="13"/>
    </row>
    <row r="13" ht="54" spans="1:12">
      <c r="A13" s="9" t="s">
        <v>21</v>
      </c>
      <c r="B13" s="11" t="s">
        <v>39</v>
      </c>
      <c r="C13" s="11" t="s">
        <v>40</v>
      </c>
      <c r="D13" s="10" t="s">
        <v>24</v>
      </c>
      <c r="E13" s="11" t="s">
        <v>25</v>
      </c>
      <c r="F13" s="11">
        <v>12.6</v>
      </c>
      <c r="G13" s="12" t="s">
        <v>26</v>
      </c>
      <c r="H13" s="11">
        <v>12.6</v>
      </c>
      <c r="I13" s="11" t="s">
        <v>41</v>
      </c>
      <c r="J13" s="9" t="s">
        <v>28</v>
      </c>
      <c r="K13" s="9" t="s">
        <v>29</v>
      </c>
      <c r="L13" s="13" t="s">
        <v>42</v>
      </c>
    </row>
    <row r="14" ht="40.5" spans="1:12">
      <c r="A14" s="9"/>
      <c r="B14" s="11"/>
      <c r="C14" s="11"/>
      <c r="D14" s="10"/>
      <c r="E14" s="11"/>
      <c r="F14" s="11"/>
      <c r="G14" s="12"/>
      <c r="H14" s="11"/>
      <c r="I14" s="11" t="s">
        <v>43</v>
      </c>
      <c r="J14" s="9"/>
      <c r="K14" s="9"/>
      <c r="L14" s="13"/>
    </row>
    <row r="15" ht="54" spans="1:12">
      <c r="A15" s="9" t="s">
        <v>21</v>
      </c>
      <c r="B15" s="11" t="s">
        <v>44</v>
      </c>
      <c r="C15" s="11" t="s">
        <v>45</v>
      </c>
      <c r="D15" s="10" t="s">
        <v>24</v>
      </c>
      <c r="E15" s="11" t="s">
        <v>35</v>
      </c>
      <c r="F15" s="11">
        <v>11.8</v>
      </c>
      <c r="G15" s="12" t="s">
        <v>26</v>
      </c>
      <c r="H15" s="11">
        <v>11.8</v>
      </c>
      <c r="I15" s="11" t="s">
        <v>46</v>
      </c>
      <c r="J15" s="9" t="s">
        <v>28</v>
      </c>
      <c r="K15" s="9" t="s">
        <v>29</v>
      </c>
      <c r="L15" s="13" t="s">
        <v>47</v>
      </c>
    </row>
    <row r="16" ht="27" spans="1:12">
      <c r="A16" s="9"/>
      <c r="B16" s="11"/>
      <c r="C16" s="11"/>
      <c r="D16" s="10"/>
      <c r="E16" s="11"/>
      <c r="F16" s="11"/>
      <c r="G16" s="12"/>
      <c r="H16" s="11"/>
      <c r="I16" s="11" t="s">
        <v>48</v>
      </c>
      <c r="J16" s="9"/>
      <c r="K16" s="9"/>
      <c r="L16" s="13"/>
    </row>
    <row r="17" ht="54" spans="1:12">
      <c r="A17" s="9" t="s">
        <v>21</v>
      </c>
      <c r="B17" s="11" t="s">
        <v>49</v>
      </c>
      <c r="C17" s="11" t="s">
        <v>50</v>
      </c>
      <c r="D17" s="10" t="s">
        <v>24</v>
      </c>
      <c r="E17" s="11" t="s">
        <v>25</v>
      </c>
      <c r="F17" s="11">
        <v>30</v>
      </c>
      <c r="G17" s="12" t="s">
        <v>26</v>
      </c>
      <c r="H17" s="11">
        <v>30</v>
      </c>
      <c r="I17" s="11" t="s">
        <v>41</v>
      </c>
      <c r="J17" s="9" t="s">
        <v>28</v>
      </c>
      <c r="K17" s="9" t="s">
        <v>29</v>
      </c>
      <c r="L17" s="13" t="s">
        <v>51</v>
      </c>
    </row>
    <row r="18" ht="40.5" spans="1:12">
      <c r="A18" s="9"/>
      <c r="B18" s="11"/>
      <c r="C18" s="11"/>
      <c r="D18" s="10"/>
      <c r="E18" s="11"/>
      <c r="F18" s="11"/>
      <c r="G18" s="12"/>
      <c r="H18" s="11"/>
      <c r="I18" s="11" t="s">
        <v>43</v>
      </c>
      <c r="J18" s="9"/>
      <c r="K18" s="9"/>
      <c r="L18" s="13"/>
    </row>
    <row r="19" ht="54" spans="1:12">
      <c r="A19" s="9" t="s">
        <v>52</v>
      </c>
      <c r="B19" s="11" t="s">
        <v>53</v>
      </c>
      <c r="C19" s="11" t="s">
        <v>54</v>
      </c>
      <c r="D19" s="10" t="s">
        <v>55</v>
      </c>
      <c r="E19" s="11" t="s">
        <v>56</v>
      </c>
      <c r="F19" s="11">
        <v>196</v>
      </c>
      <c r="G19" s="12" t="s">
        <v>26</v>
      </c>
      <c r="H19" s="11">
        <v>196</v>
      </c>
      <c r="I19" s="11" t="s">
        <v>57</v>
      </c>
      <c r="J19" s="9" t="s">
        <v>28</v>
      </c>
      <c r="K19" s="9" t="s">
        <v>29</v>
      </c>
      <c r="L19" s="13" t="s">
        <v>58</v>
      </c>
    </row>
    <row r="20" ht="63" customHeight="1" spans="1:12">
      <c r="A20" s="9"/>
      <c r="B20" s="11"/>
      <c r="C20" s="11"/>
      <c r="D20" s="10"/>
      <c r="E20" s="11"/>
      <c r="F20" s="11"/>
      <c r="G20" s="12"/>
      <c r="H20" s="11"/>
      <c r="I20" s="11" t="s">
        <v>59</v>
      </c>
      <c r="J20" s="9"/>
      <c r="K20" s="9"/>
      <c r="L20" s="13"/>
    </row>
    <row r="21" ht="54" spans="1:12">
      <c r="A21" s="9" t="s">
        <v>52</v>
      </c>
      <c r="B21" s="11" t="s">
        <v>60</v>
      </c>
      <c r="C21" s="11" t="s">
        <v>61</v>
      </c>
      <c r="D21" s="10" t="s">
        <v>55</v>
      </c>
      <c r="E21" s="11" t="s">
        <v>56</v>
      </c>
      <c r="F21" s="11">
        <v>175</v>
      </c>
      <c r="G21" s="12" t="s">
        <v>26</v>
      </c>
      <c r="H21" s="11">
        <v>175</v>
      </c>
      <c r="I21" s="11" t="s">
        <v>62</v>
      </c>
      <c r="J21" s="9" t="s">
        <v>28</v>
      </c>
      <c r="K21" s="9" t="s">
        <v>29</v>
      </c>
      <c r="L21" s="13" t="s">
        <v>63</v>
      </c>
    </row>
    <row r="22" ht="63" customHeight="1" spans="1:12">
      <c r="A22" s="9"/>
      <c r="B22" s="11"/>
      <c r="C22" s="11"/>
      <c r="D22" s="10"/>
      <c r="E22" s="11"/>
      <c r="F22" s="11"/>
      <c r="G22" s="12"/>
      <c r="H22" s="11"/>
      <c r="I22" s="11" t="s">
        <v>64</v>
      </c>
      <c r="J22" s="9"/>
      <c r="K22" s="9"/>
      <c r="L22" s="13"/>
    </row>
    <row r="23" ht="67.5" spans="1:12">
      <c r="A23" s="9" t="s">
        <v>52</v>
      </c>
      <c r="B23" s="11" t="s">
        <v>65</v>
      </c>
      <c r="C23" s="11" t="s">
        <v>66</v>
      </c>
      <c r="D23" s="10" t="s">
        <v>55</v>
      </c>
      <c r="E23" s="11" t="s">
        <v>67</v>
      </c>
      <c r="F23" s="11">
        <v>36</v>
      </c>
      <c r="G23" s="12" t="s">
        <v>26</v>
      </c>
      <c r="H23" s="11">
        <v>36</v>
      </c>
      <c r="I23" s="11" t="s">
        <v>27</v>
      </c>
      <c r="J23" s="9" t="s">
        <v>28</v>
      </c>
      <c r="K23" s="9" t="s">
        <v>29</v>
      </c>
      <c r="L23" s="13" t="s">
        <v>68</v>
      </c>
    </row>
    <row r="24" ht="63" customHeight="1" spans="1:12">
      <c r="A24" s="9"/>
      <c r="B24" s="11"/>
      <c r="C24" s="11"/>
      <c r="D24" s="10"/>
      <c r="E24" s="11"/>
      <c r="F24" s="11"/>
      <c r="G24" s="12"/>
      <c r="H24" s="11"/>
      <c r="I24" s="9" t="s">
        <v>31</v>
      </c>
      <c r="J24" s="9"/>
      <c r="K24" s="9"/>
      <c r="L24" s="13"/>
    </row>
    <row r="25" ht="67.5" spans="1:12">
      <c r="A25" s="9" t="s">
        <v>52</v>
      </c>
      <c r="B25" s="11" t="s">
        <v>69</v>
      </c>
      <c r="C25" s="11" t="s">
        <v>70</v>
      </c>
      <c r="D25" s="10" t="s">
        <v>55</v>
      </c>
      <c r="E25" s="11" t="s">
        <v>56</v>
      </c>
      <c r="F25" s="11">
        <v>143.5</v>
      </c>
      <c r="G25" s="12" t="s">
        <v>26</v>
      </c>
      <c r="H25" s="11">
        <v>143.5</v>
      </c>
      <c r="I25" s="11" t="s">
        <v>27</v>
      </c>
      <c r="J25" s="9" t="s">
        <v>28</v>
      </c>
      <c r="K25" s="9" t="s">
        <v>29</v>
      </c>
      <c r="L25" s="13" t="s">
        <v>71</v>
      </c>
    </row>
    <row r="26" ht="63" customHeight="1" spans="1:12">
      <c r="A26" s="9"/>
      <c r="B26" s="11"/>
      <c r="C26" s="11"/>
      <c r="D26" s="10"/>
      <c r="E26" s="11"/>
      <c r="F26" s="11"/>
      <c r="G26" s="12"/>
      <c r="H26" s="11"/>
      <c r="I26" s="9" t="s">
        <v>31</v>
      </c>
      <c r="J26" s="9"/>
      <c r="K26" s="9"/>
      <c r="L26" s="13"/>
    </row>
    <row r="27" ht="67.5" spans="1:12">
      <c r="A27" s="9" t="s">
        <v>52</v>
      </c>
      <c r="B27" s="11" t="s">
        <v>72</v>
      </c>
      <c r="C27" s="11" t="s">
        <v>73</v>
      </c>
      <c r="D27" s="10" t="s">
        <v>55</v>
      </c>
      <c r="E27" s="11" t="s">
        <v>67</v>
      </c>
      <c r="F27" s="11">
        <v>75</v>
      </c>
      <c r="G27" s="12" t="s">
        <v>26</v>
      </c>
      <c r="H27" s="11">
        <v>75</v>
      </c>
      <c r="I27" s="11" t="s">
        <v>27</v>
      </c>
      <c r="J27" s="9" t="s">
        <v>28</v>
      </c>
      <c r="K27" s="9" t="s">
        <v>29</v>
      </c>
      <c r="L27" s="13" t="s">
        <v>74</v>
      </c>
    </row>
    <row r="28" ht="63" customHeight="1" spans="1:12">
      <c r="A28" s="9"/>
      <c r="B28" s="11"/>
      <c r="C28" s="11"/>
      <c r="D28" s="10"/>
      <c r="E28" s="11"/>
      <c r="F28" s="11"/>
      <c r="G28" s="12"/>
      <c r="H28" s="11"/>
      <c r="I28" s="9" t="s">
        <v>31</v>
      </c>
      <c r="J28" s="9"/>
      <c r="K28" s="9"/>
      <c r="L28" s="13"/>
    </row>
    <row r="29" ht="67.5" spans="1:12">
      <c r="A29" s="9" t="s">
        <v>52</v>
      </c>
      <c r="B29" s="11" t="s">
        <v>75</v>
      </c>
      <c r="C29" s="11" t="s">
        <v>76</v>
      </c>
      <c r="D29" s="10" t="s">
        <v>55</v>
      </c>
      <c r="E29" s="11" t="s">
        <v>67</v>
      </c>
      <c r="F29" s="11">
        <v>81</v>
      </c>
      <c r="G29" s="12" t="s">
        <v>26</v>
      </c>
      <c r="H29" s="11">
        <v>81</v>
      </c>
      <c r="I29" s="11" t="s">
        <v>77</v>
      </c>
      <c r="J29" s="9" t="s">
        <v>28</v>
      </c>
      <c r="K29" s="9" t="s">
        <v>29</v>
      </c>
      <c r="L29" s="13" t="s">
        <v>78</v>
      </c>
    </row>
    <row r="30" ht="63" customHeight="1" spans="1:12">
      <c r="A30" s="9"/>
      <c r="B30" s="11"/>
      <c r="C30" s="11"/>
      <c r="D30" s="10"/>
      <c r="E30" s="11"/>
      <c r="F30" s="11"/>
      <c r="G30" s="12"/>
      <c r="H30" s="11"/>
      <c r="I30" s="9" t="s">
        <v>79</v>
      </c>
      <c r="J30" s="9"/>
      <c r="K30" s="9"/>
      <c r="L30" s="13"/>
    </row>
    <row r="31" ht="54" spans="1:12">
      <c r="A31" s="9" t="s">
        <v>52</v>
      </c>
      <c r="B31" s="11" t="s">
        <v>80</v>
      </c>
      <c r="C31" s="11" t="s">
        <v>81</v>
      </c>
      <c r="D31" s="10" t="s">
        <v>55</v>
      </c>
      <c r="E31" s="11" t="s">
        <v>67</v>
      </c>
      <c r="F31" s="11">
        <v>30</v>
      </c>
      <c r="G31" s="12" t="s">
        <v>26</v>
      </c>
      <c r="H31" s="11">
        <v>30</v>
      </c>
      <c r="I31" s="11" t="s">
        <v>46</v>
      </c>
      <c r="J31" s="9" t="s">
        <v>28</v>
      </c>
      <c r="K31" s="9" t="s">
        <v>29</v>
      </c>
      <c r="L31" s="13" t="s">
        <v>82</v>
      </c>
    </row>
    <row r="32" ht="63" customHeight="1" spans="1:12">
      <c r="A32" s="9"/>
      <c r="B32" s="11"/>
      <c r="C32" s="11"/>
      <c r="D32" s="10"/>
      <c r="E32" s="11"/>
      <c r="F32" s="11"/>
      <c r="G32" s="12"/>
      <c r="H32" s="11"/>
      <c r="I32" s="9" t="s">
        <v>48</v>
      </c>
      <c r="J32" s="9"/>
      <c r="K32" s="9"/>
      <c r="L32" s="13"/>
    </row>
    <row r="33" ht="54" spans="1:12">
      <c r="A33" s="9" t="s">
        <v>52</v>
      </c>
      <c r="B33" s="11" t="s">
        <v>83</v>
      </c>
      <c r="C33" s="11" t="s">
        <v>84</v>
      </c>
      <c r="D33" s="10" t="s">
        <v>55</v>
      </c>
      <c r="E33" s="11" t="s">
        <v>67</v>
      </c>
      <c r="F33" s="11">
        <v>54</v>
      </c>
      <c r="G33" s="12" t="s">
        <v>26</v>
      </c>
      <c r="H33" s="11">
        <v>54</v>
      </c>
      <c r="I33" s="11" t="s">
        <v>85</v>
      </c>
      <c r="J33" s="9" t="s">
        <v>28</v>
      </c>
      <c r="K33" s="9" t="s">
        <v>29</v>
      </c>
      <c r="L33" s="13" t="s">
        <v>86</v>
      </c>
    </row>
    <row r="34" ht="63" customHeight="1" spans="1:12">
      <c r="A34" s="9"/>
      <c r="B34" s="11"/>
      <c r="C34" s="11"/>
      <c r="D34" s="10"/>
      <c r="E34" s="11"/>
      <c r="F34" s="11"/>
      <c r="G34" s="12"/>
      <c r="H34" s="11"/>
      <c r="I34" s="11" t="s">
        <v>87</v>
      </c>
      <c r="J34" s="9"/>
      <c r="K34" s="9"/>
      <c r="L34" s="13"/>
    </row>
    <row r="35" ht="54" spans="1:12">
      <c r="A35" s="9" t="s">
        <v>52</v>
      </c>
      <c r="B35" s="11" t="s">
        <v>88</v>
      </c>
      <c r="C35" s="11" t="s">
        <v>89</v>
      </c>
      <c r="D35" s="10" t="s">
        <v>55</v>
      </c>
      <c r="E35" s="11" t="s">
        <v>56</v>
      </c>
      <c r="F35" s="11">
        <v>105</v>
      </c>
      <c r="G35" s="12" t="s">
        <v>26</v>
      </c>
      <c r="H35" s="11">
        <v>105</v>
      </c>
      <c r="I35" s="11" t="s">
        <v>46</v>
      </c>
      <c r="J35" s="9" t="s">
        <v>28</v>
      </c>
      <c r="K35" s="9" t="s">
        <v>29</v>
      </c>
      <c r="L35" s="13" t="s">
        <v>90</v>
      </c>
    </row>
    <row r="36" ht="63" customHeight="1" spans="1:12">
      <c r="A36" s="9"/>
      <c r="B36" s="11"/>
      <c r="C36" s="11"/>
      <c r="D36" s="10"/>
      <c r="E36" s="11"/>
      <c r="F36" s="11"/>
      <c r="G36" s="12"/>
      <c r="H36" s="11"/>
      <c r="I36" s="9" t="s">
        <v>48</v>
      </c>
      <c r="J36" s="9"/>
      <c r="K36" s="9"/>
      <c r="L36" s="13"/>
    </row>
    <row r="37" spans="1:12">
      <c r="A37" s="8" t="s">
        <v>91</v>
      </c>
      <c r="B37" s="6"/>
      <c r="C37" s="6"/>
      <c r="D37" s="6"/>
      <c r="E37" s="6"/>
      <c r="F37" s="6">
        <f>SUM(F38:F72)</f>
        <v>156.45</v>
      </c>
      <c r="G37" s="6"/>
      <c r="H37" s="6">
        <f>SUM(H38:H72)</f>
        <v>156.45</v>
      </c>
      <c r="I37" s="8"/>
      <c r="J37" s="8"/>
      <c r="K37" s="8"/>
      <c r="L37" s="8"/>
    </row>
    <row r="38" ht="67.5" spans="1:12">
      <c r="A38" s="9" t="s">
        <v>92</v>
      </c>
      <c r="B38" s="11" t="s">
        <v>93</v>
      </c>
      <c r="C38" s="11" t="s">
        <v>94</v>
      </c>
      <c r="D38" s="10" t="s">
        <v>24</v>
      </c>
      <c r="E38" s="11" t="s">
        <v>25</v>
      </c>
      <c r="F38" s="11">
        <v>7.8</v>
      </c>
      <c r="G38" s="12" t="s">
        <v>26</v>
      </c>
      <c r="H38" s="11">
        <v>7.8</v>
      </c>
      <c r="I38" s="11" t="s">
        <v>27</v>
      </c>
      <c r="J38" s="9" t="s">
        <v>95</v>
      </c>
      <c r="K38" s="9" t="s">
        <v>29</v>
      </c>
      <c r="L38" s="13" t="s">
        <v>96</v>
      </c>
    </row>
    <row r="39" ht="40.5" spans="1:12">
      <c r="A39" s="9"/>
      <c r="B39" s="11"/>
      <c r="C39" s="11"/>
      <c r="D39" s="10"/>
      <c r="E39" s="11"/>
      <c r="F39" s="11"/>
      <c r="G39" s="12"/>
      <c r="H39" s="11"/>
      <c r="I39" s="9" t="s">
        <v>31</v>
      </c>
      <c r="J39" s="9"/>
      <c r="K39" s="9"/>
      <c r="L39" s="13"/>
    </row>
    <row r="40" ht="54" spans="1:12">
      <c r="A40" s="9" t="s">
        <v>92</v>
      </c>
      <c r="B40" s="11" t="s">
        <v>97</v>
      </c>
      <c r="C40" s="11" t="s">
        <v>98</v>
      </c>
      <c r="D40" s="10" t="s">
        <v>24</v>
      </c>
      <c r="E40" s="11" t="s">
        <v>25</v>
      </c>
      <c r="F40" s="11">
        <v>1.2</v>
      </c>
      <c r="G40" s="12" t="s">
        <v>26</v>
      </c>
      <c r="H40" s="11">
        <v>1.2</v>
      </c>
      <c r="I40" s="11" t="s">
        <v>99</v>
      </c>
      <c r="J40" s="9" t="s">
        <v>95</v>
      </c>
      <c r="K40" s="9" t="s">
        <v>29</v>
      </c>
      <c r="L40" s="13" t="s">
        <v>100</v>
      </c>
    </row>
    <row r="41" ht="40.5" spans="1:12">
      <c r="A41" s="9"/>
      <c r="B41" s="11"/>
      <c r="C41" s="11"/>
      <c r="D41" s="10"/>
      <c r="E41" s="11"/>
      <c r="F41" s="11"/>
      <c r="G41" s="12"/>
      <c r="H41" s="11"/>
      <c r="I41" s="9" t="s">
        <v>101</v>
      </c>
      <c r="J41" s="9"/>
      <c r="K41" s="9"/>
      <c r="L41" s="13"/>
    </row>
    <row r="42" ht="54" spans="1:12">
      <c r="A42" s="9" t="s">
        <v>92</v>
      </c>
      <c r="B42" s="11" t="s">
        <v>102</v>
      </c>
      <c r="C42" s="11" t="s">
        <v>103</v>
      </c>
      <c r="D42" s="10" t="s">
        <v>24</v>
      </c>
      <c r="E42" s="11" t="s">
        <v>25</v>
      </c>
      <c r="F42" s="11">
        <v>9.2</v>
      </c>
      <c r="G42" s="12" t="s">
        <v>26</v>
      </c>
      <c r="H42" s="11">
        <v>9.2</v>
      </c>
      <c r="I42" s="11" t="s">
        <v>99</v>
      </c>
      <c r="J42" s="9" t="s">
        <v>95</v>
      </c>
      <c r="K42" s="9" t="s">
        <v>29</v>
      </c>
      <c r="L42" s="13" t="s">
        <v>104</v>
      </c>
    </row>
    <row r="43" ht="40.5" spans="1:12">
      <c r="A43" s="9"/>
      <c r="B43" s="11"/>
      <c r="C43" s="11"/>
      <c r="D43" s="10"/>
      <c r="E43" s="11"/>
      <c r="F43" s="11"/>
      <c r="G43" s="12"/>
      <c r="H43" s="11"/>
      <c r="I43" s="9" t="s">
        <v>101</v>
      </c>
      <c r="J43" s="9"/>
      <c r="K43" s="9"/>
      <c r="L43" s="13"/>
    </row>
    <row r="44" ht="54" spans="1:12">
      <c r="A44" s="9" t="s">
        <v>92</v>
      </c>
      <c r="B44" s="11" t="s">
        <v>105</v>
      </c>
      <c r="C44" s="11" t="s">
        <v>106</v>
      </c>
      <c r="D44" s="10" t="s">
        <v>24</v>
      </c>
      <c r="E44" s="11" t="s">
        <v>25</v>
      </c>
      <c r="F44" s="11">
        <v>1.1</v>
      </c>
      <c r="G44" s="12" t="s">
        <v>26</v>
      </c>
      <c r="H44" s="11">
        <v>1.1</v>
      </c>
      <c r="I44" s="11" t="s">
        <v>99</v>
      </c>
      <c r="J44" s="9" t="s">
        <v>95</v>
      </c>
      <c r="K44" s="9" t="s">
        <v>29</v>
      </c>
      <c r="L44" s="13" t="s">
        <v>107</v>
      </c>
    </row>
    <row r="45" ht="40.5" spans="1:12">
      <c r="A45" s="9"/>
      <c r="B45" s="11"/>
      <c r="C45" s="11"/>
      <c r="D45" s="10"/>
      <c r="E45" s="11"/>
      <c r="F45" s="11"/>
      <c r="G45" s="12"/>
      <c r="H45" s="11"/>
      <c r="I45" s="9" t="s">
        <v>101</v>
      </c>
      <c r="J45" s="9"/>
      <c r="K45" s="9"/>
      <c r="L45" s="13"/>
    </row>
    <row r="46" ht="54" spans="1:12">
      <c r="A46" s="9" t="s">
        <v>92</v>
      </c>
      <c r="B46" s="11" t="s">
        <v>108</v>
      </c>
      <c r="C46" s="11" t="s">
        <v>109</v>
      </c>
      <c r="D46" s="10" t="s">
        <v>24</v>
      </c>
      <c r="E46" s="11" t="s">
        <v>25</v>
      </c>
      <c r="F46" s="11">
        <v>26.7</v>
      </c>
      <c r="G46" s="12" t="s">
        <v>26</v>
      </c>
      <c r="H46" s="11">
        <v>26.7</v>
      </c>
      <c r="I46" s="11" t="s">
        <v>36</v>
      </c>
      <c r="J46" s="9" t="s">
        <v>95</v>
      </c>
      <c r="K46" s="9" t="s">
        <v>29</v>
      </c>
      <c r="L46" s="13" t="s">
        <v>110</v>
      </c>
    </row>
    <row r="47" ht="40.5" spans="1:12">
      <c r="A47" s="9"/>
      <c r="B47" s="11"/>
      <c r="C47" s="11"/>
      <c r="D47" s="10"/>
      <c r="E47" s="11"/>
      <c r="F47" s="11"/>
      <c r="G47" s="12"/>
      <c r="H47" s="11"/>
      <c r="I47" s="9" t="s">
        <v>38</v>
      </c>
      <c r="J47" s="9"/>
      <c r="K47" s="9"/>
      <c r="L47" s="13"/>
    </row>
    <row r="48" ht="54" spans="1:12">
      <c r="A48" s="9" t="s">
        <v>92</v>
      </c>
      <c r="B48" s="11" t="s">
        <v>111</v>
      </c>
      <c r="C48" s="11" t="s">
        <v>112</v>
      </c>
      <c r="D48" s="10" t="s">
        <v>24</v>
      </c>
      <c r="E48" s="11" t="s">
        <v>25</v>
      </c>
      <c r="F48" s="11">
        <v>2.7</v>
      </c>
      <c r="G48" s="12" t="s">
        <v>26</v>
      </c>
      <c r="H48" s="11">
        <v>2.7</v>
      </c>
      <c r="I48" s="11" t="s">
        <v>57</v>
      </c>
      <c r="J48" s="9" t="s">
        <v>95</v>
      </c>
      <c r="K48" s="9" t="s">
        <v>29</v>
      </c>
      <c r="L48" s="13" t="s">
        <v>113</v>
      </c>
    </row>
    <row r="49" ht="27" spans="1:12">
      <c r="A49" s="9"/>
      <c r="B49" s="11"/>
      <c r="C49" s="11"/>
      <c r="D49" s="10"/>
      <c r="E49" s="11"/>
      <c r="F49" s="11"/>
      <c r="G49" s="12"/>
      <c r="H49" s="11"/>
      <c r="I49" s="11" t="s">
        <v>59</v>
      </c>
      <c r="J49" s="9"/>
      <c r="K49" s="9"/>
      <c r="L49" s="13"/>
    </row>
    <row r="50" ht="54" spans="1:12">
      <c r="A50" s="9" t="s">
        <v>92</v>
      </c>
      <c r="B50" s="11" t="s">
        <v>53</v>
      </c>
      <c r="C50" s="11" t="s">
        <v>114</v>
      </c>
      <c r="D50" s="10" t="s">
        <v>24</v>
      </c>
      <c r="E50" s="11" t="s">
        <v>25</v>
      </c>
      <c r="F50" s="11">
        <v>3.5</v>
      </c>
      <c r="G50" s="12" t="s">
        <v>26</v>
      </c>
      <c r="H50" s="11">
        <v>3.5</v>
      </c>
      <c r="I50" s="11" t="s">
        <v>57</v>
      </c>
      <c r="J50" s="9" t="s">
        <v>95</v>
      </c>
      <c r="K50" s="9" t="s">
        <v>29</v>
      </c>
      <c r="L50" s="13" t="s">
        <v>115</v>
      </c>
    </row>
    <row r="51" ht="27" spans="1:12">
      <c r="A51" s="9"/>
      <c r="B51" s="11"/>
      <c r="C51" s="11"/>
      <c r="D51" s="10"/>
      <c r="E51" s="11"/>
      <c r="F51" s="11"/>
      <c r="G51" s="12"/>
      <c r="H51" s="11"/>
      <c r="I51" s="11" t="s">
        <v>59</v>
      </c>
      <c r="J51" s="9"/>
      <c r="K51" s="9"/>
      <c r="L51" s="13"/>
    </row>
    <row r="52" ht="54" spans="1:12">
      <c r="A52" s="9" t="s">
        <v>92</v>
      </c>
      <c r="B52" s="11" t="s">
        <v>116</v>
      </c>
      <c r="C52" s="11" t="s">
        <v>117</v>
      </c>
      <c r="D52" s="10" t="s">
        <v>24</v>
      </c>
      <c r="E52" s="11" t="s">
        <v>25</v>
      </c>
      <c r="F52" s="11">
        <v>1.4</v>
      </c>
      <c r="G52" s="12" t="s">
        <v>26</v>
      </c>
      <c r="H52" s="11">
        <v>1.4</v>
      </c>
      <c r="I52" s="11" t="s">
        <v>57</v>
      </c>
      <c r="J52" s="9" t="s">
        <v>95</v>
      </c>
      <c r="K52" s="9" t="s">
        <v>29</v>
      </c>
      <c r="L52" s="13" t="s">
        <v>118</v>
      </c>
    </row>
    <row r="53" ht="27" spans="1:12">
      <c r="A53" s="9"/>
      <c r="B53" s="11"/>
      <c r="C53" s="11"/>
      <c r="D53" s="10"/>
      <c r="E53" s="11"/>
      <c r="F53" s="11"/>
      <c r="G53" s="12"/>
      <c r="H53" s="11"/>
      <c r="I53" s="11" t="s">
        <v>59</v>
      </c>
      <c r="J53" s="9"/>
      <c r="K53" s="9"/>
      <c r="L53" s="13"/>
    </row>
    <row r="54" ht="54" spans="1:12">
      <c r="A54" s="9" t="s">
        <v>92</v>
      </c>
      <c r="B54" s="11" t="s">
        <v>119</v>
      </c>
      <c r="C54" s="11" t="s">
        <v>120</v>
      </c>
      <c r="D54" s="10" t="s">
        <v>24</v>
      </c>
      <c r="E54" s="11" t="s">
        <v>25</v>
      </c>
      <c r="F54" s="11">
        <v>1.6</v>
      </c>
      <c r="G54" s="12" t="s">
        <v>26</v>
      </c>
      <c r="H54" s="11">
        <v>1.6</v>
      </c>
      <c r="I54" s="11" t="s">
        <v>46</v>
      </c>
      <c r="J54" s="9" t="s">
        <v>95</v>
      </c>
      <c r="K54" s="9" t="s">
        <v>29</v>
      </c>
      <c r="L54" s="13" t="s">
        <v>121</v>
      </c>
    </row>
    <row r="55" ht="27" spans="1:12">
      <c r="A55" s="9"/>
      <c r="B55" s="11"/>
      <c r="C55" s="11"/>
      <c r="D55" s="10"/>
      <c r="E55" s="11"/>
      <c r="F55" s="11"/>
      <c r="G55" s="12"/>
      <c r="H55" s="11"/>
      <c r="I55" s="11" t="s">
        <v>48</v>
      </c>
      <c r="J55" s="9"/>
      <c r="K55" s="9"/>
      <c r="L55" s="13"/>
    </row>
    <row r="56" ht="54" spans="1:12">
      <c r="A56" s="9" t="s">
        <v>92</v>
      </c>
      <c r="B56" s="11" t="s">
        <v>122</v>
      </c>
      <c r="C56" s="11" t="s">
        <v>123</v>
      </c>
      <c r="D56" s="10" t="s">
        <v>24</v>
      </c>
      <c r="E56" s="11" t="s">
        <v>25</v>
      </c>
      <c r="F56" s="11">
        <v>4.2</v>
      </c>
      <c r="G56" s="12" t="s">
        <v>26</v>
      </c>
      <c r="H56" s="11">
        <v>4.2</v>
      </c>
      <c r="I56" s="11" t="s">
        <v>41</v>
      </c>
      <c r="J56" s="9" t="s">
        <v>95</v>
      </c>
      <c r="K56" s="9" t="s">
        <v>29</v>
      </c>
      <c r="L56" s="13" t="s">
        <v>124</v>
      </c>
    </row>
    <row r="57" ht="40.5" spans="1:12">
      <c r="A57" s="9"/>
      <c r="B57" s="11"/>
      <c r="C57" s="11"/>
      <c r="D57" s="10"/>
      <c r="E57" s="11"/>
      <c r="F57" s="11"/>
      <c r="G57" s="12"/>
      <c r="H57" s="11"/>
      <c r="I57" s="11" t="s">
        <v>43</v>
      </c>
      <c r="J57" s="9"/>
      <c r="K57" s="9"/>
      <c r="L57" s="13"/>
    </row>
    <row r="58" ht="54" spans="1:12">
      <c r="A58" s="9" t="s">
        <v>92</v>
      </c>
      <c r="B58" s="11" t="s">
        <v>125</v>
      </c>
      <c r="C58" s="11" t="s">
        <v>126</v>
      </c>
      <c r="D58" s="10" t="s">
        <v>24</v>
      </c>
      <c r="E58" s="11" t="s">
        <v>25</v>
      </c>
      <c r="F58" s="11">
        <v>3</v>
      </c>
      <c r="G58" s="12" t="s">
        <v>26</v>
      </c>
      <c r="H58" s="11">
        <v>3</v>
      </c>
      <c r="I58" s="11" t="s">
        <v>41</v>
      </c>
      <c r="J58" s="9" t="s">
        <v>95</v>
      </c>
      <c r="K58" s="9" t="s">
        <v>29</v>
      </c>
      <c r="L58" s="13" t="s">
        <v>127</v>
      </c>
    </row>
    <row r="59" ht="40.5" spans="1:12">
      <c r="A59" s="9"/>
      <c r="B59" s="11"/>
      <c r="C59" s="11"/>
      <c r="D59" s="10"/>
      <c r="E59" s="11"/>
      <c r="F59" s="11"/>
      <c r="G59" s="12"/>
      <c r="H59" s="11"/>
      <c r="I59" s="11" t="s">
        <v>43</v>
      </c>
      <c r="J59" s="9"/>
      <c r="K59" s="9"/>
      <c r="L59" s="13"/>
    </row>
    <row r="60" ht="54" spans="1:12">
      <c r="A60" s="9" t="s">
        <v>92</v>
      </c>
      <c r="B60" s="11" t="s">
        <v>128</v>
      </c>
      <c r="C60" s="11" t="s">
        <v>129</v>
      </c>
      <c r="D60" s="10" t="s">
        <v>24</v>
      </c>
      <c r="E60" s="11" t="s">
        <v>25</v>
      </c>
      <c r="F60" s="11">
        <v>0.8</v>
      </c>
      <c r="G60" s="12" t="s">
        <v>26</v>
      </c>
      <c r="H60" s="11">
        <v>0.8</v>
      </c>
      <c r="I60" s="11" t="s">
        <v>41</v>
      </c>
      <c r="J60" s="9" t="s">
        <v>95</v>
      </c>
      <c r="K60" s="9" t="s">
        <v>29</v>
      </c>
      <c r="L60" s="13" t="s">
        <v>130</v>
      </c>
    </row>
    <row r="61" ht="40.5" spans="1:12">
      <c r="A61" s="9"/>
      <c r="B61" s="11"/>
      <c r="C61" s="11"/>
      <c r="D61" s="10"/>
      <c r="E61" s="11"/>
      <c r="F61" s="11"/>
      <c r="G61" s="12"/>
      <c r="H61" s="11"/>
      <c r="I61" s="11" t="s">
        <v>43</v>
      </c>
      <c r="J61" s="9"/>
      <c r="K61" s="9"/>
      <c r="L61" s="13"/>
    </row>
    <row r="62" ht="54" spans="1:12">
      <c r="A62" s="9" t="s">
        <v>92</v>
      </c>
      <c r="B62" s="11" t="s">
        <v>131</v>
      </c>
      <c r="C62" s="11" t="s">
        <v>132</v>
      </c>
      <c r="D62" s="10" t="s">
        <v>24</v>
      </c>
      <c r="E62" s="11" t="s">
        <v>25</v>
      </c>
      <c r="F62" s="11">
        <v>15.65</v>
      </c>
      <c r="G62" s="12" t="s">
        <v>26</v>
      </c>
      <c r="H62" s="11">
        <v>15.65</v>
      </c>
      <c r="I62" s="11" t="s">
        <v>41</v>
      </c>
      <c r="J62" s="9" t="s">
        <v>95</v>
      </c>
      <c r="K62" s="9" t="s">
        <v>29</v>
      </c>
      <c r="L62" s="13" t="s">
        <v>133</v>
      </c>
    </row>
    <row r="63" ht="40.5" spans="1:12">
      <c r="A63" s="9"/>
      <c r="B63" s="11"/>
      <c r="C63" s="11"/>
      <c r="D63" s="10"/>
      <c r="E63" s="11"/>
      <c r="F63" s="11"/>
      <c r="G63" s="12"/>
      <c r="H63" s="11"/>
      <c r="I63" s="11" t="s">
        <v>43</v>
      </c>
      <c r="J63" s="9"/>
      <c r="K63" s="9"/>
      <c r="L63" s="13"/>
    </row>
    <row r="64" ht="54" spans="1:12">
      <c r="A64" s="9" t="s">
        <v>92</v>
      </c>
      <c r="B64" s="11" t="s">
        <v>39</v>
      </c>
      <c r="C64" s="11" t="s">
        <v>134</v>
      </c>
      <c r="D64" s="10" t="s">
        <v>24</v>
      </c>
      <c r="E64" s="11" t="s">
        <v>25</v>
      </c>
      <c r="F64" s="11">
        <v>10.3</v>
      </c>
      <c r="G64" s="12" t="s">
        <v>26</v>
      </c>
      <c r="H64" s="11">
        <v>10.3</v>
      </c>
      <c r="I64" s="11" t="s">
        <v>41</v>
      </c>
      <c r="J64" s="9" t="s">
        <v>95</v>
      </c>
      <c r="K64" s="9" t="s">
        <v>29</v>
      </c>
      <c r="L64" s="13" t="s">
        <v>135</v>
      </c>
    </row>
    <row r="65" ht="40.5" spans="1:12">
      <c r="A65" s="9"/>
      <c r="B65" s="11"/>
      <c r="C65" s="11"/>
      <c r="D65" s="10"/>
      <c r="E65" s="11"/>
      <c r="F65" s="11"/>
      <c r="G65" s="12"/>
      <c r="H65" s="11"/>
      <c r="I65" s="11" t="s">
        <v>43</v>
      </c>
      <c r="J65" s="9"/>
      <c r="K65" s="9"/>
      <c r="L65" s="13"/>
    </row>
    <row r="66" ht="54" spans="1:12">
      <c r="A66" s="9" t="s">
        <v>92</v>
      </c>
      <c r="B66" s="11" t="s">
        <v>136</v>
      </c>
      <c r="C66" s="11" t="s">
        <v>137</v>
      </c>
      <c r="D66" s="10" t="s">
        <v>24</v>
      </c>
      <c r="E66" s="11" t="s">
        <v>25</v>
      </c>
      <c r="F66" s="11">
        <v>7.3</v>
      </c>
      <c r="G66" s="12" t="s">
        <v>26</v>
      </c>
      <c r="H66" s="11">
        <v>7.3</v>
      </c>
      <c r="I66" s="11" t="s">
        <v>41</v>
      </c>
      <c r="J66" s="9" t="s">
        <v>95</v>
      </c>
      <c r="K66" s="9" t="s">
        <v>29</v>
      </c>
      <c r="L66" s="13" t="s">
        <v>138</v>
      </c>
    </row>
    <row r="67" ht="40.5" spans="1:12">
      <c r="A67" s="9"/>
      <c r="B67" s="11"/>
      <c r="C67" s="11"/>
      <c r="D67" s="10"/>
      <c r="E67" s="11"/>
      <c r="F67" s="11"/>
      <c r="G67" s="12"/>
      <c r="H67" s="11"/>
      <c r="I67" s="11" t="s">
        <v>43</v>
      </c>
      <c r="J67" s="9"/>
      <c r="K67" s="9"/>
      <c r="L67" s="13"/>
    </row>
    <row r="68" ht="54" spans="1:12">
      <c r="A68" s="9" t="s">
        <v>139</v>
      </c>
      <c r="B68" s="11" t="s">
        <v>140</v>
      </c>
      <c r="C68" s="11" t="s">
        <v>141</v>
      </c>
      <c r="D68" s="10" t="s">
        <v>24</v>
      </c>
      <c r="E68" s="11" t="s">
        <v>25</v>
      </c>
      <c r="F68" s="11">
        <v>21</v>
      </c>
      <c r="G68" s="12" t="s">
        <v>26</v>
      </c>
      <c r="H68" s="11">
        <v>21</v>
      </c>
      <c r="I68" s="11" t="s">
        <v>142</v>
      </c>
      <c r="J68" s="9" t="s">
        <v>28</v>
      </c>
      <c r="K68" s="9" t="s">
        <v>29</v>
      </c>
      <c r="L68" s="13" t="s">
        <v>143</v>
      </c>
    </row>
    <row r="69" ht="40.5" spans="1:12">
      <c r="A69" s="9"/>
      <c r="B69" s="11"/>
      <c r="C69" s="11"/>
      <c r="D69" s="10"/>
      <c r="E69" s="11"/>
      <c r="F69" s="11"/>
      <c r="G69" s="12"/>
      <c r="H69" s="11"/>
      <c r="I69" s="11" t="s">
        <v>31</v>
      </c>
      <c r="J69" s="9"/>
      <c r="K69" s="9"/>
      <c r="L69" s="13"/>
    </row>
    <row r="70" ht="54" spans="1:12">
      <c r="A70" s="9" t="s">
        <v>139</v>
      </c>
      <c r="B70" s="11" t="s">
        <v>144</v>
      </c>
      <c r="C70" s="11" t="s">
        <v>145</v>
      </c>
      <c r="D70" s="10" t="s">
        <v>24</v>
      </c>
      <c r="E70" s="11" t="s">
        <v>25</v>
      </c>
      <c r="F70" s="11">
        <v>29</v>
      </c>
      <c r="G70" s="12" t="s">
        <v>26</v>
      </c>
      <c r="H70" s="11">
        <v>29</v>
      </c>
      <c r="I70" s="11" t="s">
        <v>41</v>
      </c>
      <c r="J70" s="9" t="s">
        <v>28</v>
      </c>
      <c r="K70" s="9" t="s">
        <v>29</v>
      </c>
      <c r="L70" s="13" t="s">
        <v>146</v>
      </c>
    </row>
    <row r="71" ht="54" spans="1:12">
      <c r="A71" s="9"/>
      <c r="B71" s="11"/>
      <c r="C71" s="11"/>
      <c r="D71" s="10"/>
      <c r="E71" s="11"/>
      <c r="F71" s="11"/>
      <c r="G71" s="12"/>
      <c r="H71" s="11"/>
      <c r="I71" s="11" t="s">
        <v>41</v>
      </c>
      <c r="J71" s="9"/>
      <c r="K71" s="9"/>
      <c r="L71" s="13"/>
    </row>
    <row r="72" ht="54" spans="1:12">
      <c r="A72" s="9" t="s">
        <v>92</v>
      </c>
      <c r="B72" s="11" t="s">
        <v>147</v>
      </c>
      <c r="C72" s="11" t="s">
        <v>148</v>
      </c>
      <c r="D72" s="10" t="s">
        <v>24</v>
      </c>
      <c r="E72" s="11" t="s">
        <v>25</v>
      </c>
      <c r="F72" s="11">
        <v>10</v>
      </c>
      <c r="G72" s="12" t="s">
        <v>26</v>
      </c>
      <c r="H72" s="11">
        <v>10</v>
      </c>
      <c r="I72" s="11" t="s">
        <v>41</v>
      </c>
      <c r="J72" s="9" t="s">
        <v>95</v>
      </c>
      <c r="K72" s="9" t="s">
        <v>29</v>
      </c>
      <c r="L72" s="13" t="s">
        <v>149</v>
      </c>
    </row>
    <row r="73" ht="40.5" spans="1:12">
      <c r="A73" s="9"/>
      <c r="B73" s="11"/>
      <c r="C73" s="11"/>
      <c r="D73" s="10"/>
      <c r="E73" s="11"/>
      <c r="F73" s="11"/>
      <c r="G73" s="12"/>
      <c r="H73" s="11"/>
      <c r="I73" s="11" t="s">
        <v>43</v>
      </c>
      <c r="J73" s="9"/>
      <c r="K73" s="9"/>
      <c r="L73" s="13"/>
    </row>
    <row r="74" spans="1:12">
      <c r="A74" s="8" t="s">
        <v>150</v>
      </c>
      <c r="B74" s="6"/>
      <c r="C74" s="6"/>
      <c r="D74" s="6"/>
      <c r="E74" s="6"/>
      <c r="F74" s="6">
        <f>F75+F86+F95</f>
        <v>132.55</v>
      </c>
      <c r="G74" s="6"/>
      <c r="H74" s="6">
        <f>H75+H86+H95</f>
        <v>132.55</v>
      </c>
      <c r="I74" s="8"/>
      <c r="J74" s="8"/>
      <c r="K74" s="8"/>
      <c r="L74" s="8"/>
    </row>
    <row r="75" spans="1:12">
      <c r="A75" s="8" t="s">
        <v>151</v>
      </c>
      <c r="B75" s="6"/>
      <c r="C75" s="6"/>
      <c r="D75" s="6"/>
      <c r="E75" s="6"/>
      <c r="F75" s="6">
        <f>SUM(F76:F84)</f>
        <v>45.75</v>
      </c>
      <c r="G75" s="6"/>
      <c r="H75" s="6">
        <f>SUM(H76:H84)</f>
        <v>45.75</v>
      </c>
      <c r="I75" s="8"/>
      <c r="J75" s="8"/>
      <c r="K75" s="8"/>
      <c r="L75" s="8"/>
    </row>
    <row r="76" ht="54" spans="1:12">
      <c r="A76" s="9" t="s">
        <v>152</v>
      </c>
      <c r="B76" s="11" t="s">
        <v>153</v>
      </c>
      <c r="C76" s="11" t="s">
        <v>154</v>
      </c>
      <c r="D76" s="10" t="s">
        <v>155</v>
      </c>
      <c r="E76" s="11" t="s">
        <v>156</v>
      </c>
      <c r="F76" s="11">
        <v>20</v>
      </c>
      <c r="G76" s="12" t="s">
        <v>26</v>
      </c>
      <c r="H76" s="11">
        <v>20</v>
      </c>
      <c r="I76" s="11" t="s">
        <v>46</v>
      </c>
      <c r="J76" s="9" t="s">
        <v>28</v>
      </c>
      <c r="K76" s="9" t="s">
        <v>29</v>
      </c>
      <c r="L76" s="13" t="s">
        <v>157</v>
      </c>
    </row>
    <row r="77" ht="27" spans="1:12">
      <c r="A77" s="9"/>
      <c r="B77" s="11"/>
      <c r="C77" s="11"/>
      <c r="D77" s="10"/>
      <c r="E77" s="11"/>
      <c r="F77" s="11"/>
      <c r="G77" s="12"/>
      <c r="H77" s="11"/>
      <c r="I77" s="11" t="s">
        <v>48</v>
      </c>
      <c r="J77" s="9"/>
      <c r="K77" s="9"/>
      <c r="L77" s="13"/>
    </row>
    <row r="78" ht="54" spans="1:12">
      <c r="A78" s="9" t="s">
        <v>152</v>
      </c>
      <c r="B78" s="11" t="s">
        <v>158</v>
      </c>
      <c r="C78" s="11" t="s">
        <v>159</v>
      </c>
      <c r="D78" s="10" t="s">
        <v>155</v>
      </c>
      <c r="E78" s="11" t="s">
        <v>156</v>
      </c>
      <c r="F78" s="11">
        <v>0.35</v>
      </c>
      <c r="G78" s="12" t="s">
        <v>26</v>
      </c>
      <c r="H78" s="11">
        <v>0.35</v>
      </c>
      <c r="I78" s="11" t="s">
        <v>57</v>
      </c>
      <c r="J78" s="9" t="s">
        <v>28</v>
      </c>
      <c r="K78" s="9" t="s">
        <v>29</v>
      </c>
      <c r="L78" s="13" t="s">
        <v>160</v>
      </c>
    </row>
    <row r="79" ht="27" spans="1:12">
      <c r="A79" s="9"/>
      <c r="B79" s="11"/>
      <c r="C79" s="11"/>
      <c r="D79" s="10"/>
      <c r="E79" s="11"/>
      <c r="F79" s="11"/>
      <c r="G79" s="12"/>
      <c r="H79" s="11"/>
      <c r="I79" s="11" t="s">
        <v>59</v>
      </c>
      <c r="J79" s="9"/>
      <c r="K79" s="9"/>
      <c r="L79" s="13"/>
    </row>
    <row r="80" ht="54" spans="1:12">
      <c r="A80" s="9" t="s">
        <v>152</v>
      </c>
      <c r="B80" s="11" t="s">
        <v>161</v>
      </c>
      <c r="C80" s="11" t="s">
        <v>162</v>
      </c>
      <c r="D80" s="10" t="s">
        <v>155</v>
      </c>
      <c r="E80" s="11" t="s">
        <v>156</v>
      </c>
      <c r="F80" s="11">
        <v>20</v>
      </c>
      <c r="G80" s="12" t="s">
        <v>26</v>
      </c>
      <c r="H80" s="11">
        <v>20</v>
      </c>
      <c r="I80" s="11" t="s">
        <v>85</v>
      </c>
      <c r="J80" s="9" t="s">
        <v>28</v>
      </c>
      <c r="K80" s="9" t="s">
        <v>29</v>
      </c>
      <c r="L80" s="13" t="s">
        <v>163</v>
      </c>
    </row>
    <row r="81" ht="40.5" spans="1:12">
      <c r="A81" s="9"/>
      <c r="B81" s="11"/>
      <c r="C81" s="11"/>
      <c r="D81" s="10"/>
      <c r="E81" s="11"/>
      <c r="F81" s="11"/>
      <c r="G81" s="12"/>
      <c r="H81" s="11"/>
      <c r="I81" s="11" t="s">
        <v>87</v>
      </c>
      <c r="J81" s="9"/>
      <c r="K81" s="9"/>
      <c r="L81" s="13"/>
    </row>
    <row r="82" ht="54" spans="1:12">
      <c r="A82" s="9" t="s">
        <v>152</v>
      </c>
      <c r="B82" s="11" t="s">
        <v>164</v>
      </c>
      <c r="C82" s="11" t="s">
        <v>165</v>
      </c>
      <c r="D82" s="10" t="s">
        <v>155</v>
      </c>
      <c r="E82" s="11" t="s">
        <v>166</v>
      </c>
      <c r="F82" s="11">
        <v>5.2</v>
      </c>
      <c r="G82" s="12" t="s">
        <v>26</v>
      </c>
      <c r="H82" s="11">
        <v>5.2</v>
      </c>
      <c r="I82" s="11" t="s">
        <v>99</v>
      </c>
      <c r="J82" s="9" t="s">
        <v>28</v>
      </c>
      <c r="K82" s="9" t="s">
        <v>29</v>
      </c>
      <c r="L82" s="13" t="s">
        <v>167</v>
      </c>
    </row>
    <row r="83" ht="40.5" spans="1:12">
      <c r="A83" s="9"/>
      <c r="B83" s="11"/>
      <c r="C83" s="11"/>
      <c r="D83" s="10"/>
      <c r="E83" s="11"/>
      <c r="F83" s="11"/>
      <c r="G83" s="12"/>
      <c r="H83" s="11"/>
      <c r="I83" s="11" t="s">
        <v>101</v>
      </c>
      <c r="J83" s="9"/>
      <c r="K83" s="9"/>
      <c r="L83" s="13"/>
    </row>
    <row r="84" ht="54" spans="1:12">
      <c r="A84" s="9" t="s">
        <v>152</v>
      </c>
      <c r="B84" s="11" t="s">
        <v>168</v>
      </c>
      <c r="C84" s="11" t="s">
        <v>169</v>
      </c>
      <c r="D84" s="10" t="s">
        <v>155</v>
      </c>
      <c r="E84" s="11" t="s">
        <v>166</v>
      </c>
      <c r="F84" s="11">
        <v>0.2</v>
      </c>
      <c r="G84" s="12" t="s">
        <v>26</v>
      </c>
      <c r="H84" s="11">
        <v>0.2</v>
      </c>
      <c r="I84" s="11" t="s">
        <v>62</v>
      </c>
      <c r="J84" s="9" t="s">
        <v>28</v>
      </c>
      <c r="K84" s="9" t="s">
        <v>29</v>
      </c>
      <c r="L84" s="13" t="s">
        <v>170</v>
      </c>
    </row>
    <row r="85" ht="40.5" spans="1:12">
      <c r="A85" s="9"/>
      <c r="B85" s="11"/>
      <c r="C85" s="11"/>
      <c r="D85" s="10"/>
      <c r="E85" s="11"/>
      <c r="F85" s="11"/>
      <c r="G85" s="12"/>
      <c r="H85" s="11"/>
      <c r="I85" s="11" t="s">
        <v>64</v>
      </c>
      <c r="J85" s="9"/>
      <c r="K85" s="9"/>
      <c r="L85" s="13"/>
    </row>
    <row r="86" spans="1:12">
      <c r="A86" s="8" t="s">
        <v>171</v>
      </c>
      <c r="B86" s="6"/>
      <c r="C86" s="6"/>
      <c r="D86" s="6"/>
      <c r="E86" s="6"/>
      <c r="F86" s="6">
        <f>SUM(F87:F93)</f>
        <v>56.8</v>
      </c>
      <c r="G86" s="6"/>
      <c r="H86" s="6">
        <f>SUM(H87:H93)</f>
        <v>56.8</v>
      </c>
      <c r="I86" s="8"/>
      <c r="J86" s="8"/>
      <c r="K86" s="8"/>
      <c r="L86" s="8"/>
    </row>
    <row r="87" ht="67.5" spans="1:12">
      <c r="A87" s="9" t="s">
        <v>172</v>
      </c>
      <c r="B87" s="11" t="s">
        <v>173</v>
      </c>
      <c r="C87" s="11" t="s">
        <v>174</v>
      </c>
      <c r="D87" s="10" t="s">
        <v>24</v>
      </c>
      <c r="E87" s="11" t="s">
        <v>175</v>
      </c>
      <c r="F87" s="11">
        <v>32.7</v>
      </c>
      <c r="G87" s="12" t="s">
        <v>26</v>
      </c>
      <c r="H87" s="11">
        <v>32.7</v>
      </c>
      <c r="I87" s="11" t="s">
        <v>176</v>
      </c>
      <c r="J87" s="9" t="s">
        <v>28</v>
      </c>
      <c r="K87" s="9" t="s">
        <v>29</v>
      </c>
      <c r="L87" s="13" t="s">
        <v>177</v>
      </c>
    </row>
    <row r="88" ht="54" spans="1:12">
      <c r="A88" s="9"/>
      <c r="B88" s="11"/>
      <c r="C88" s="11"/>
      <c r="D88" s="10"/>
      <c r="E88" s="11"/>
      <c r="F88" s="11"/>
      <c r="G88" s="12"/>
      <c r="H88" s="11"/>
      <c r="I88" s="11" t="s">
        <v>178</v>
      </c>
      <c r="J88" s="9"/>
      <c r="K88" s="9"/>
      <c r="L88" s="13"/>
    </row>
    <row r="89" ht="67.5" spans="1:12">
      <c r="A89" s="9" t="s">
        <v>172</v>
      </c>
      <c r="B89" s="11" t="s">
        <v>179</v>
      </c>
      <c r="C89" s="11" t="s">
        <v>180</v>
      </c>
      <c r="D89" s="10" t="s">
        <v>24</v>
      </c>
      <c r="E89" s="11" t="s">
        <v>175</v>
      </c>
      <c r="F89" s="11">
        <v>5.6</v>
      </c>
      <c r="G89" s="12" t="s">
        <v>26</v>
      </c>
      <c r="H89" s="11">
        <v>5.6</v>
      </c>
      <c r="I89" s="11" t="s">
        <v>176</v>
      </c>
      <c r="J89" s="9" t="s">
        <v>28</v>
      </c>
      <c r="K89" s="9" t="s">
        <v>29</v>
      </c>
      <c r="L89" s="13" t="s">
        <v>181</v>
      </c>
    </row>
    <row r="90" ht="54" spans="1:12">
      <c r="A90" s="9"/>
      <c r="B90" s="11"/>
      <c r="C90" s="11"/>
      <c r="D90" s="10"/>
      <c r="E90" s="11"/>
      <c r="F90" s="11"/>
      <c r="G90" s="12"/>
      <c r="H90" s="11"/>
      <c r="I90" s="11" t="s">
        <v>178</v>
      </c>
      <c r="J90" s="9"/>
      <c r="K90" s="9"/>
      <c r="L90" s="13"/>
    </row>
    <row r="91" ht="67.5" spans="1:12">
      <c r="A91" s="9" t="s">
        <v>172</v>
      </c>
      <c r="B91" s="11" t="s">
        <v>182</v>
      </c>
      <c r="C91" s="11" t="s">
        <v>183</v>
      </c>
      <c r="D91" s="10" t="s">
        <v>24</v>
      </c>
      <c r="E91" s="11" t="s">
        <v>184</v>
      </c>
      <c r="F91" s="11">
        <v>17.5</v>
      </c>
      <c r="G91" s="12" t="s">
        <v>26</v>
      </c>
      <c r="H91" s="11">
        <v>17.5</v>
      </c>
      <c r="I91" s="11" t="s">
        <v>176</v>
      </c>
      <c r="J91" s="9" t="s">
        <v>28</v>
      </c>
      <c r="K91" s="9" t="s">
        <v>29</v>
      </c>
      <c r="L91" s="13" t="s">
        <v>185</v>
      </c>
    </row>
    <row r="92" ht="54" spans="1:12">
      <c r="A92" s="9"/>
      <c r="B92" s="11"/>
      <c r="C92" s="11"/>
      <c r="D92" s="10"/>
      <c r="E92" s="11"/>
      <c r="F92" s="11"/>
      <c r="G92" s="12"/>
      <c r="H92" s="11"/>
      <c r="I92" s="11" t="s">
        <v>178</v>
      </c>
      <c r="J92" s="9"/>
      <c r="K92" s="9"/>
      <c r="L92" s="13"/>
    </row>
    <row r="93" ht="54" spans="1:12">
      <c r="A93" s="9" t="s">
        <v>172</v>
      </c>
      <c r="B93" s="11" t="s">
        <v>164</v>
      </c>
      <c r="C93" s="11" t="s">
        <v>186</v>
      </c>
      <c r="D93" s="10" t="s">
        <v>24</v>
      </c>
      <c r="E93" s="11" t="s">
        <v>187</v>
      </c>
      <c r="F93" s="11">
        <v>1</v>
      </c>
      <c r="G93" s="12" t="s">
        <v>26</v>
      </c>
      <c r="H93" s="11">
        <v>1</v>
      </c>
      <c r="I93" s="11" t="s">
        <v>99</v>
      </c>
      <c r="J93" s="9" t="s">
        <v>28</v>
      </c>
      <c r="K93" s="9" t="s">
        <v>29</v>
      </c>
      <c r="L93" s="13" t="s">
        <v>188</v>
      </c>
    </row>
    <row r="94" ht="40.5" spans="1:12">
      <c r="A94" s="9"/>
      <c r="B94" s="11"/>
      <c r="C94" s="11"/>
      <c r="D94" s="10"/>
      <c r="E94" s="11"/>
      <c r="F94" s="11"/>
      <c r="G94" s="12"/>
      <c r="H94" s="11"/>
      <c r="I94" s="11" t="s">
        <v>101</v>
      </c>
      <c r="J94" s="9"/>
      <c r="K94" s="9"/>
      <c r="L94" s="13"/>
    </row>
    <row r="95" spans="1:12">
      <c r="A95" s="8" t="s">
        <v>189</v>
      </c>
      <c r="B95" s="6"/>
      <c r="C95" s="6"/>
      <c r="D95" s="6"/>
      <c r="E95" s="6"/>
      <c r="F95" s="6">
        <f>F96</f>
        <v>30</v>
      </c>
      <c r="G95" s="6"/>
      <c r="H95" s="6">
        <f>H96</f>
        <v>30</v>
      </c>
      <c r="I95" s="8"/>
      <c r="J95" s="8"/>
      <c r="K95" s="8"/>
      <c r="L95" s="8"/>
    </row>
    <row r="96" ht="43" customHeight="1" spans="1:12">
      <c r="A96" s="14" t="s">
        <v>190</v>
      </c>
      <c r="B96" s="14" t="s">
        <v>191</v>
      </c>
      <c r="C96" s="14" t="s">
        <v>192</v>
      </c>
      <c r="D96" s="10" t="s">
        <v>24</v>
      </c>
      <c r="E96" s="11" t="s">
        <v>25</v>
      </c>
      <c r="F96" s="14">
        <v>30</v>
      </c>
      <c r="G96" s="12" t="s">
        <v>26</v>
      </c>
      <c r="H96" s="14">
        <v>30</v>
      </c>
      <c r="I96" s="11" t="s">
        <v>193</v>
      </c>
      <c r="J96" s="9" t="s">
        <v>28</v>
      </c>
      <c r="K96" s="9" t="s">
        <v>29</v>
      </c>
      <c r="L96" s="14" t="s">
        <v>194</v>
      </c>
    </row>
    <row r="97" ht="27" spans="1:12">
      <c r="A97" s="15"/>
      <c r="B97" s="15"/>
      <c r="C97" s="15"/>
      <c r="D97" s="10"/>
      <c r="E97" s="11"/>
      <c r="F97" s="15"/>
      <c r="G97" s="12"/>
      <c r="H97" s="15"/>
      <c r="I97" s="11" t="s">
        <v>195</v>
      </c>
      <c r="J97" s="9"/>
      <c r="K97" s="9"/>
      <c r="L97" s="15"/>
    </row>
    <row r="98" spans="1:12">
      <c r="A98" s="15" t="s">
        <v>196</v>
      </c>
      <c r="B98" s="15"/>
      <c r="C98" s="15"/>
      <c r="D98" s="10"/>
      <c r="E98" s="11"/>
      <c r="F98" s="15">
        <f>F99</f>
        <v>251.4</v>
      </c>
      <c r="G98" s="15"/>
      <c r="H98" s="15">
        <f>H99</f>
        <v>251.4</v>
      </c>
      <c r="I98" s="11"/>
      <c r="J98" s="9"/>
      <c r="K98" s="9"/>
      <c r="L98" s="15"/>
    </row>
    <row r="99" ht="215" customHeight="1" spans="1:12">
      <c r="A99" s="15" t="s">
        <v>197</v>
      </c>
      <c r="B99" s="11" t="s">
        <v>191</v>
      </c>
      <c r="C99" s="15" t="s">
        <v>198</v>
      </c>
      <c r="D99" s="10" t="s">
        <v>199</v>
      </c>
      <c r="E99" s="11" t="s">
        <v>200</v>
      </c>
      <c r="F99" s="15">
        <v>251.4</v>
      </c>
      <c r="G99" s="12" t="s">
        <v>26</v>
      </c>
      <c r="H99" s="15">
        <v>251.4</v>
      </c>
      <c r="I99" s="11" t="s">
        <v>201</v>
      </c>
      <c r="J99" s="9" t="s">
        <v>202</v>
      </c>
      <c r="K99" s="11" t="s">
        <v>29</v>
      </c>
      <c r="L99" s="12" t="s">
        <v>203</v>
      </c>
    </row>
    <row r="100" spans="1:12">
      <c r="A100" s="9" t="s">
        <v>204</v>
      </c>
      <c r="B100" s="11"/>
      <c r="C100" s="11"/>
      <c r="D100" s="11"/>
      <c r="E100" s="11"/>
      <c r="F100" s="11">
        <f>SUM(F101:F105)</f>
        <v>925.5</v>
      </c>
      <c r="G100" s="11"/>
      <c r="H100" s="11">
        <f>SUM(H101:H105)</f>
        <v>925.5</v>
      </c>
      <c r="I100" s="9"/>
      <c r="J100" s="9"/>
      <c r="K100" s="11"/>
      <c r="L100" s="12"/>
    </row>
    <row r="101" ht="54" spans="1:12">
      <c r="A101" s="9" t="s">
        <v>205</v>
      </c>
      <c r="B101" s="12" t="s">
        <v>191</v>
      </c>
      <c r="C101" s="12" t="s">
        <v>206</v>
      </c>
      <c r="D101" s="11" t="s">
        <v>207</v>
      </c>
      <c r="E101" s="11" t="s">
        <v>208</v>
      </c>
      <c r="F101" s="11">
        <v>24.5</v>
      </c>
      <c r="G101" s="12" t="s">
        <v>26</v>
      </c>
      <c r="H101" s="11">
        <v>24.5</v>
      </c>
      <c r="I101" s="11" t="s">
        <v>209</v>
      </c>
      <c r="J101" s="9" t="s">
        <v>202</v>
      </c>
      <c r="K101" s="11" t="s">
        <v>29</v>
      </c>
      <c r="L101" s="12" t="s">
        <v>210</v>
      </c>
    </row>
    <row r="102" ht="27" spans="1:12">
      <c r="A102" s="9"/>
      <c r="B102" s="12"/>
      <c r="C102" s="12"/>
      <c r="D102" s="11"/>
      <c r="E102" s="11"/>
      <c r="F102" s="11"/>
      <c r="G102" s="12"/>
      <c r="H102" s="11"/>
      <c r="I102" s="11" t="s">
        <v>211</v>
      </c>
      <c r="J102" s="9"/>
      <c r="K102" s="11"/>
      <c r="L102" s="12"/>
    </row>
    <row r="103" ht="54" spans="1:12">
      <c r="A103" s="9" t="s">
        <v>212</v>
      </c>
      <c r="B103" s="12" t="s">
        <v>191</v>
      </c>
      <c r="C103" s="12" t="s">
        <v>213</v>
      </c>
      <c r="D103" s="11" t="s">
        <v>214</v>
      </c>
      <c r="E103" s="11" t="s">
        <v>214</v>
      </c>
      <c r="F103" s="11">
        <v>280</v>
      </c>
      <c r="G103" s="12" t="s">
        <v>26</v>
      </c>
      <c r="H103" s="11">
        <v>280</v>
      </c>
      <c r="I103" s="11" t="s">
        <v>209</v>
      </c>
      <c r="J103" s="9" t="s">
        <v>202</v>
      </c>
      <c r="K103" s="11" t="s">
        <v>29</v>
      </c>
      <c r="L103" s="12" t="s">
        <v>215</v>
      </c>
    </row>
    <row r="104" ht="27" spans="1:12">
      <c r="A104" s="9"/>
      <c r="B104" s="12"/>
      <c r="C104" s="12"/>
      <c r="D104" s="11"/>
      <c r="E104" s="11"/>
      <c r="F104" s="11"/>
      <c r="G104" s="12"/>
      <c r="H104" s="11"/>
      <c r="I104" s="11" t="s">
        <v>211</v>
      </c>
      <c r="J104" s="9"/>
      <c r="K104" s="11"/>
      <c r="L104" s="12"/>
    </row>
    <row r="105" ht="54" spans="1:12">
      <c r="A105" s="9" t="s">
        <v>216</v>
      </c>
      <c r="B105" s="12" t="s">
        <v>191</v>
      </c>
      <c r="C105" s="12" t="s">
        <v>217</v>
      </c>
      <c r="D105" s="11" t="s">
        <v>207</v>
      </c>
      <c r="E105" s="11" t="s">
        <v>218</v>
      </c>
      <c r="F105" s="11">
        <v>621</v>
      </c>
      <c r="G105" s="12" t="s">
        <v>26</v>
      </c>
      <c r="H105" s="11">
        <v>621</v>
      </c>
      <c r="I105" s="11" t="s">
        <v>219</v>
      </c>
      <c r="J105" s="9" t="s">
        <v>202</v>
      </c>
      <c r="K105" s="11" t="s">
        <v>29</v>
      </c>
      <c r="L105" s="12" t="s">
        <v>220</v>
      </c>
    </row>
    <row r="106" ht="27" spans="1:12">
      <c r="A106" s="9"/>
      <c r="B106" s="12"/>
      <c r="C106" s="12"/>
      <c r="D106" s="11"/>
      <c r="E106" s="11"/>
      <c r="F106" s="11"/>
      <c r="G106" s="12"/>
      <c r="H106" s="11"/>
      <c r="I106" s="11" t="s">
        <v>221</v>
      </c>
      <c r="J106" s="9"/>
      <c r="K106" s="11"/>
      <c r="L106" s="12"/>
    </row>
  </sheetData>
  <mergeCells count="502">
    <mergeCell ref="A2:L2"/>
    <mergeCell ref="B4:E4"/>
    <mergeCell ref="F4:H4"/>
    <mergeCell ref="I4:J4"/>
    <mergeCell ref="A4:A5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8:A39"/>
    <mergeCell ref="A40:A41"/>
    <mergeCell ref="A42:A43"/>
    <mergeCell ref="A44:A45"/>
    <mergeCell ref="A46:A47"/>
    <mergeCell ref="A48:A49"/>
    <mergeCell ref="A50:A51"/>
    <mergeCell ref="A52:A53"/>
    <mergeCell ref="A54:A55"/>
    <mergeCell ref="A56:A57"/>
    <mergeCell ref="A58:A59"/>
    <mergeCell ref="A60:A61"/>
    <mergeCell ref="A62:A63"/>
    <mergeCell ref="A64:A65"/>
    <mergeCell ref="A66:A67"/>
    <mergeCell ref="A68:A69"/>
    <mergeCell ref="A70:A71"/>
    <mergeCell ref="A72:A73"/>
    <mergeCell ref="A76:A77"/>
    <mergeCell ref="A78:A79"/>
    <mergeCell ref="A80:A81"/>
    <mergeCell ref="A82:A83"/>
    <mergeCell ref="A84:A85"/>
    <mergeCell ref="A87:A88"/>
    <mergeCell ref="A89:A90"/>
    <mergeCell ref="A91:A92"/>
    <mergeCell ref="A93:A94"/>
    <mergeCell ref="A96:A97"/>
    <mergeCell ref="A101:A102"/>
    <mergeCell ref="A103:A104"/>
    <mergeCell ref="A105:A106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B33:B34"/>
    <mergeCell ref="B35:B36"/>
    <mergeCell ref="B38:B39"/>
    <mergeCell ref="B40:B41"/>
    <mergeCell ref="B42:B43"/>
    <mergeCell ref="B44:B45"/>
    <mergeCell ref="B46:B47"/>
    <mergeCell ref="B48:B49"/>
    <mergeCell ref="B50:B51"/>
    <mergeCell ref="B52:B53"/>
    <mergeCell ref="B54:B55"/>
    <mergeCell ref="B56:B57"/>
    <mergeCell ref="B58:B59"/>
    <mergeCell ref="B60:B61"/>
    <mergeCell ref="B62:B63"/>
    <mergeCell ref="B64:B65"/>
    <mergeCell ref="B66:B67"/>
    <mergeCell ref="B68:B69"/>
    <mergeCell ref="B70:B71"/>
    <mergeCell ref="B72:B73"/>
    <mergeCell ref="B76:B77"/>
    <mergeCell ref="B78:B79"/>
    <mergeCell ref="B80:B81"/>
    <mergeCell ref="B82:B83"/>
    <mergeCell ref="B84:B85"/>
    <mergeCell ref="B87:B88"/>
    <mergeCell ref="B89:B90"/>
    <mergeCell ref="B91:B92"/>
    <mergeCell ref="B93:B94"/>
    <mergeCell ref="B96:B97"/>
    <mergeCell ref="B101:B102"/>
    <mergeCell ref="B103:B104"/>
    <mergeCell ref="B105:B106"/>
    <mergeCell ref="C9:C10"/>
    <mergeCell ref="C11:C12"/>
    <mergeCell ref="C13:C14"/>
    <mergeCell ref="C15:C16"/>
    <mergeCell ref="C17:C18"/>
    <mergeCell ref="C19:C20"/>
    <mergeCell ref="C21:C22"/>
    <mergeCell ref="C23:C24"/>
    <mergeCell ref="C25:C26"/>
    <mergeCell ref="C27:C28"/>
    <mergeCell ref="C29:C30"/>
    <mergeCell ref="C31:C32"/>
    <mergeCell ref="C33:C34"/>
    <mergeCell ref="C35:C36"/>
    <mergeCell ref="C38:C39"/>
    <mergeCell ref="C40:C41"/>
    <mergeCell ref="C42:C43"/>
    <mergeCell ref="C44:C45"/>
    <mergeCell ref="C46:C47"/>
    <mergeCell ref="C48:C49"/>
    <mergeCell ref="C50:C51"/>
    <mergeCell ref="C52:C53"/>
    <mergeCell ref="C54:C55"/>
    <mergeCell ref="C56:C57"/>
    <mergeCell ref="C58:C59"/>
    <mergeCell ref="C60:C61"/>
    <mergeCell ref="C62:C63"/>
    <mergeCell ref="C64:C65"/>
    <mergeCell ref="C66:C67"/>
    <mergeCell ref="C68:C69"/>
    <mergeCell ref="C70:C71"/>
    <mergeCell ref="C72:C73"/>
    <mergeCell ref="C76:C77"/>
    <mergeCell ref="C78:C79"/>
    <mergeCell ref="C80:C81"/>
    <mergeCell ref="C82:C83"/>
    <mergeCell ref="C84:C85"/>
    <mergeCell ref="C87:C88"/>
    <mergeCell ref="C89:C90"/>
    <mergeCell ref="C91:C92"/>
    <mergeCell ref="C93:C94"/>
    <mergeCell ref="C96:C97"/>
    <mergeCell ref="C101:C102"/>
    <mergeCell ref="C103:C104"/>
    <mergeCell ref="C105:C106"/>
    <mergeCell ref="D9:D10"/>
    <mergeCell ref="D11:D12"/>
    <mergeCell ref="D13:D14"/>
    <mergeCell ref="D15:D16"/>
    <mergeCell ref="D17:D18"/>
    <mergeCell ref="D19:D20"/>
    <mergeCell ref="D21:D22"/>
    <mergeCell ref="D23:D24"/>
    <mergeCell ref="D25:D26"/>
    <mergeCell ref="D27:D28"/>
    <mergeCell ref="D29:D30"/>
    <mergeCell ref="D31:D32"/>
    <mergeCell ref="D33:D34"/>
    <mergeCell ref="D35:D36"/>
    <mergeCell ref="D38:D39"/>
    <mergeCell ref="D40:D41"/>
    <mergeCell ref="D42:D43"/>
    <mergeCell ref="D44:D45"/>
    <mergeCell ref="D46:D47"/>
    <mergeCell ref="D48:D49"/>
    <mergeCell ref="D50:D51"/>
    <mergeCell ref="D52:D53"/>
    <mergeCell ref="D54:D55"/>
    <mergeCell ref="D56:D57"/>
    <mergeCell ref="D58:D59"/>
    <mergeCell ref="D60:D61"/>
    <mergeCell ref="D62:D63"/>
    <mergeCell ref="D64:D65"/>
    <mergeCell ref="D66:D67"/>
    <mergeCell ref="D68:D69"/>
    <mergeCell ref="D70:D71"/>
    <mergeCell ref="D72:D73"/>
    <mergeCell ref="D76:D77"/>
    <mergeCell ref="D78:D79"/>
    <mergeCell ref="D80:D81"/>
    <mergeCell ref="D82:D83"/>
    <mergeCell ref="D84:D85"/>
    <mergeCell ref="D87:D88"/>
    <mergeCell ref="D89:D90"/>
    <mergeCell ref="D91:D92"/>
    <mergeCell ref="D93:D94"/>
    <mergeCell ref="D96:D97"/>
    <mergeCell ref="D101:D102"/>
    <mergeCell ref="D103:D104"/>
    <mergeCell ref="D105:D106"/>
    <mergeCell ref="E9:E10"/>
    <mergeCell ref="E11:E12"/>
    <mergeCell ref="E13:E14"/>
    <mergeCell ref="E15:E16"/>
    <mergeCell ref="E17:E18"/>
    <mergeCell ref="E19:E20"/>
    <mergeCell ref="E21:E22"/>
    <mergeCell ref="E23:E24"/>
    <mergeCell ref="E25:E26"/>
    <mergeCell ref="E27:E28"/>
    <mergeCell ref="E29:E30"/>
    <mergeCell ref="E31:E32"/>
    <mergeCell ref="E33:E34"/>
    <mergeCell ref="E35:E36"/>
    <mergeCell ref="E38:E39"/>
    <mergeCell ref="E40:E41"/>
    <mergeCell ref="E42:E43"/>
    <mergeCell ref="E44:E45"/>
    <mergeCell ref="E46:E47"/>
    <mergeCell ref="E48:E49"/>
    <mergeCell ref="E50:E51"/>
    <mergeCell ref="E52:E53"/>
    <mergeCell ref="E54:E55"/>
    <mergeCell ref="E56:E57"/>
    <mergeCell ref="E58:E59"/>
    <mergeCell ref="E60:E61"/>
    <mergeCell ref="E62:E63"/>
    <mergeCell ref="E64:E65"/>
    <mergeCell ref="E66:E67"/>
    <mergeCell ref="E68:E69"/>
    <mergeCell ref="E70:E71"/>
    <mergeCell ref="E72:E73"/>
    <mergeCell ref="E76:E77"/>
    <mergeCell ref="E78:E79"/>
    <mergeCell ref="E80:E81"/>
    <mergeCell ref="E82:E83"/>
    <mergeCell ref="E84:E85"/>
    <mergeCell ref="E87:E88"/>
    <mergeCell ref="E89:E90"/>
    <mergeCell ref="E91:E92"/>
    <mergeCell ref="E93:E94"/>
    <mergeCell ref="E96:E97"/>
    <mergeCell ref="E101:E102"/>
    <mergeCell ref="E103:E104"/>
    <mergeCell ref="E105:E106"/>
    <mergeCell ref="F9:F10"/>
    <mergeCell ref="F11:F12"/>
    <mergeCell ref="F13:F14"/>
    <mergeCell ref="F15:F16"/>
    <mergeCell ref="F17:F18"/>
    <mergeCell ref="F19:F20"/>
    <mergeCell ref="F21:F22"/>
    <mergeCell ref="F23:F24"/>
    <mergeCell ref="F25:F26"/>
    <mergeCell ref="F27:F28"/>
    <mergeCell ref="F29:F30"/>
    <mergeCell ref="F31:F32"/>
    <mergeCell ref="F33:F34"/>
    <mergeCell ref="F35:F36"/>
    <mergeCell ref="F38:F39"/>
    <mergeCell ref="F40:F41"/>
    <mergeCell ref="F42:F43"/>
    <mergeCell ref="F44:F45"/>
    <mergeCell ref="F46:F47"/>
    <mergeCell ref="F48:F49"/>
    <mergeCell ref="F50:F51"/>
    <mergeCell ref="F52:F53"/>
    <mergeCell ref="F54:F55"/>
    <mergeCell ref="F56:F57"/>
    <mergeCell ref="F58:F59"/>
    <mergeCell ref="F60:F61"/>
    <mergeCell ref="F62:F63"/>
    <mergeCell ref="F64:F65"/>
    <mergeCell ref="F66:F67"/>
    <mergeCell ref="F68:F69"/>
    <mergeCell ref="F70:F71"/>
    <mergeCell ref="F72:F73"/>
    <mergeCell ref="F76:F77"/>
    <mergeCell ref="F78:F79"/>
    <mergeCell ref="F80:F81"/>
    <mergeCell ref="F82:F83"/>
    <mergeCell ref="F84:F85"/>
    <mergeCell ref="F87:F88"/>
    <mergeCell ref="F89:F90"/>
    <mergeCell ref="F91:F92"/>
    <mergeCell ref="F93:F94"/>
    <mergeCell ref="F96:F97"/>
    <mergeCell ref="F101:F102"/>
    <mergeCell ref="F103:F104"/>
    <mergeCell ref="F105:F106"/>
    <mergeCell ref="G9:G10"/>
    <mergeCell ref="G11:G12"/>
    <mergeCell ref="G13:G14"/>
    <mergeCell ref="G15:G16"/>
    <mergeCell ref="G17:G18"/>
    <mergeCell ref="G19:G20"/>
    <mergeCell ref="G21:G22"/>
    <mergeCell ref="G23:G24"/>
    <mergeCell ref="G25:G26"/>
    <mergeCell ref="G27:G28"/>
    <mergeCell ref="G29:G30"/>
    <mergeCell ref="G31:G32"/>
    <mergeCell ref="G33:G34"/>
    <mergeCell ref="G35:G36"/>
    <mergeCell ref="G38:G39"/>
    <mergeCell ref="G40:G41"/>
    <mergeCell ref="G42:G43"/>
    <mergeCell ref="G44:G45"/>
    <mergeCell ref="G46:G47"/>
    <mergeCell ref="G48:G49"/>
    <mergeCell ref="G50:G51"/>
    <mergeCell ref="G52:G53"/>
    <mergeCell ref="G54:G55"/>
    <mergeCell ref="G56:G57"/>
    <mergeCell ref="G58:G59"/>
    <mergeCell ref="G60:G61"/>
    <mergeCell ref="G62:G63"/>
    <mergeCell ref="G64:G65"/>
    <mergeCell ref="G66:G67"/>
    <mergeCell ref="G68:G69"/>
    <mergeCell ref="G70:G71"/>
    <mergeCell ref="G72:G73"/>
    <mergeCell ref="G76:G77"/>
    <mergeCell ref="G78:G79"/>
    <mergeCell ref="G80:G81"/>
    <mergeCell ref="G82:G83"/>
    <mergeCell ref="G84:G85"/>
    <mergeCell ref="G87:G88"/>
    <mergeCell ref="G89:G90"/>
    <mergeCell ref="G91:G92"/>
    <mergeCell ref="G93:G94"/>
    <mergeCell ref="G96:G97"/>
    <mergeCell ref="G101:G102"/>
    <mergeCell ref="G103:G104"/>
    <mergeCell ref="G105:G106"/>
    <mergeCell ref="H9:H10"/>
    <mergeCell ref="H11:H12"/>
    <mergeCell ref="H13:H14"/>
    <mergeCell ref="H15:H16"/>
    <mergeCell ref="H17:H18"/>
    <mergeCell ref="H19:H20"/>
    <mergeCell ref="H21:H22"/>
    <mergeCell ref="H23:H24"/>
    <mergeCell ref="H25:H26"/>
    <mergeCell ref="H27:H28"/>
    <mergeCell ref="H29:H30"/>
    <mergeCell ref="H31:H32"/>
    <mergeCell ref="H33:H34"/>
    <mergeCell ref="H35:H36"/>
    <mergeCell ref="H38:H39"/>
    <mergeCell ref="H40:H41"/>
    <mergeCell ref="H42:H43"/>
    <mergeCell ref="H44:H45"/>
    <mergeCell ref="H46:H47"/>
    <mergeCell ref="H48:H49"/>
    <mergeCell ref="H50:H51"/>
    <mergeCell ref="H52:H53"/>
    <mergeCell ref="H54:H55"/>
    <mergeCell ref="H56:H57"/>
    <mergeCell ref="H58:H59"/>
    <mergeCell ref="H60:H61"/>
    <mergeCell ref="H62:H63"/>
    <mergeCell ref="H64:H65"/>
    <mergeCell ref="H66:H67"/>
    <mergeCell ref="H68:H69"/>
    <mergeCell ref="H70:H71"/>
    <mergeCell ref="H72:H73"/>
    <mergeCell ref="H76:H77"/>
    <mergeCell ref="H78:H79"/>
    <mergeCell ref="H80:H81"/>
    <mergeCell ref="H82:H83"/>
    <mergeCell ref="H84:H85"/>
    <mergeCell ref="H87:H88"/>
    <mergeCell ref="H89:H90"/>
    <mergeCell ref="H91:H92"/>
    <mergeCell ref="H93:H94"/>
    <mergeCell ref="H96:H97"/>
    <mergeCell ref="H101:H102"/>
    <mergeCell ref="H103:H104"/>
    <mergeCell ref="H105:H106"/>
    <mergeCell ref="J9:J10"/>
    <mergeCell ref="J11:J12"/>
    <mergeCell ref="J13:J14"/>
    <mergeCell ref="J15:J16"/>
    <mergeCell ref="J17:J18"/>
    <mergeCell ref="J19:J20"/>
    <mergeCell ref="J21:J22"/>
    <mergeCell ref="J23:J24"/>
    <mergeCell ref="J25:J26"/>
    <mergeCell ref="J27:J28"/>
    <mergeCell ref="J29:J30"/>
    <mergeCell ref="J31:J32"/>
    <mergeCell ref="J33:J34"/>
    <mergeCell ref="J35:J36"/>
    <mergeCell ref="J38:J39"/>
    <mergeCell ref="J40:J41"/>
    <mergeCell ref="J42:J43"/>
    <mergeCell ref="J44:J45"/>
    <mergeCell ref="J46:J47"/>
    <mergeCell ref="J48:J49"/>
    <mergeCell ref="J50:J51"/>
    <mergeCell ref="J52:J53"/>
    <mergeCell ref="J54:J55"/>
    <mergeCell ref="J56:J57"/>
    <mergeCell ref="J58:J59"/>
    <mergeCell ref="J60:J61"/>
    <mergeCell ref="J62:J63"/>
    <mergeCell ref="J64:J65"/>
    <mergeCell ref="J66:J67"/>
    <mergeCell ref="J68:J69"/>
    <mergeCell ref="J70:J71"/>
    <mergeCell ref="J72:J73"/>
    <mergeCell ref="J76:J77"/>
    <mergeCell ref="J78:J79"/>
    <mergeCell ref="J80:J81"/>
    <mergeCell ref="J82:J83"/>
    <mergeCell ref="J84:J85"/>
    <mergeCell ref="J87:J88"/>
    <mergeCell ref="J89:J90"/>
    <mergeCell ref="J91:J92"/>
    <mergeCell ref="J93:J94"/>
    <mergeCell ref="J96:J97"/>
    <mergeCell ref="J101:J102"/>
    <mergeCell ref="J103:J104"/>
    <mergeCell ref="J105:J106"/>
    <mergeCell ref="K4:K5"/>
    <mergeCell ref="K9:K10"/>
    <mergeCell ref="K11:K12"/>
    <mergeCell ref="K13:K14"/>
    <mergeCell ref="K15:K16"/>
    <mergeCell ref="K17:K18"/>
    <mergeCell ref="K19:K20"/>
    <mergeCell ref="K21:K22"/>
    <mergeCell ref="K23:K24"/>
    <mergeCell ref="K25:K26"/>
    <mergeCell ref="K27:K28"/>
    <mergeCell ref="K29:K30"/>
    <mergeCell ref="K31:K32"/>
    <mergeCell ref="K33:K34"/>
    <mergeCell ref="K35:K36"/>
    <mergeCell ref="K38:K39"/>
    <mergeCell ref="K40:K41"/>
    <mergeCell ref="K42:K43"/>
    <mergeCell ref="K44:K45"/>
    <mergeCell ref="K46:K47"/>
    <mergeCell ref="K48:K49"/>
    <mergeCell ref="K50:K51"/>
    <mergeCell ref="K52:K53"/>
    <mergeCell ref="K54:K55"/>
    <mergeCell ref="K56:K57"/>
    <mergeCell ref="K58:K59"/>
    <mergeCell ref="K60:K61"/>
    <mergeCell ref="K62:K63"/>
    <mergeCell ref="K64:K65"/>
    <mergeCell ref="K66:K67"/>
    <mergeCell ref="K68:K69"/>
    <mergeCell ref="K70:K71"/>
    <mergeCell ref="K72:K73"/>
    <mergeCell ref="K76:K77"/>
    <mergeCell ref="K78:K79"/>
    <mergeCell ref="K80:K81"/>
    <mergeCell ref="K82:K83"/>
    <mergeCell ref="K84:K85"/>
    <mergeCell ref="K87:K88"/>
    <mergeCell ref="K89:K90"/>
    <mergeCell ref="K91:K92"/>
    <mergeCell ref="K93:K94"/>
    <mergeCell ref="K96:K97"/>
    <mergeCell ref="K101:K102"/>
    <mergeCell ref="K103:K104"/>
    <mergeCell ref="K105:K106"/>
    <mergeCell ref="L4:L5"/>
    <mergeCell ref="L9:L10"/>
    <mergeCell ref="L11:L12"/>
    <mergeCell ref="L13:L14"/>
    <mergeCell ref="L15:L16"/>
    <mergeCell ref="L17:L18"/>
    <mergeCell ref="L19:L20"/>
    <mergeCell ref="L21:L22"/>
    <mergeCell ref="L23:L24"/>
    <mergeCell ref="L25:L26"/>
    <mergeCell ref="L27:L28"/>
    <mergeCell ref="L29:L30"/>
    <mergeCell ref="L31:L32"/>
    <mergeCell ref="L33:L34"/>
    <mergeCell ref="L35:L36"/>
    <mergeCell ref="L38:L39"/>
    <mergeCell ref="L40:L41"/>
    <mergeCell ref="L42:L43"/>
    <mergeCell ref="L44:L45"/>
    <mergeCell ref="L46:L47"/>
    <mergeCell ref="L48:L49"/>
    <mergeCell ref="L50:L51"/>
    <mergeCell ref="L52:L53"/>
    <mergeCell ref="L54:L55"/>
    <mergeCell ref="L56:L57"/>
    <mergeCell ref="L58:L59"/>
    <mergeCell ref="L60:L61"/>
    <mergeCell ref="L62:L63"/>
    <mergeCell ref="L64:L65"/>
    <mergeCell ref="L66:L67"/>
    <mergeCell ref="L68:L69"/>
    <mergeCell ref="L70:L71"/>
    <mergeCell ref="L72:L73"/>
    <mergeCell ref="L76:L77"/>
    <mergeCell ref="L78:L79"/>
    <mergeCell ref="L80:L81"/>
    <mergeCell ref="L82:L83"/>
    <mergeCell ref="L84:L85"/>
    <mergeCell ref="L87:L88"/>
    <mergeCell ref="L89:L90"/>
    <mergeCell ref="L91:L92"/>
    <mergeCell ref="L93:L94"/>
    <mergeCell ref="L96:L97"/>
    <mergeCell ref="L101:L102"/>
    <mergeCell ref="L103:L104"/>
    <mergeCell ref="L105:L10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练芳蓉</cp:lastModifiedBy>
  <dcterms:created xsi:type="dcterms:W3CDTF">2019-10-11T01:18:00Z</dcterms:created>
  <dcterms:modified xsi:type="dcterms:W3CDTF">2022-02-11T11:36:24Z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C0AC22FF274F419C842B38DFB9AAF783</vt:lpwstr>
  </property>
</Properties>
</file>