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0185" activeTab="7"/>
  </bookViews>
  <sheets>
    <sheet name="封面" sheetId="4" r:id="rId1"/>
    <sheet name="目录" sheetId="5" r:id="rId2"/>
    <sheet name="表一" sheetId="6" r:id="rId3"/>
    <sheet name="表二" sheetId="8" r:id="rId4"/>
    <sheet name="表三" sheetId="9" r:id="rId5"/>
    <sheet name="表四" sheetId="7" r:id="rId6"/>
    <sheet name="表五" sheetId="10" r:id="rId7"/>
    <sheet name="表六" sheetId="11" r:id="rId8"/>
    <sheet name="表七" sheetId="14" r:id="rId9"/>
    <sheet name="表八" sheetId="15" r:id="rId10"/>
    <sheet name="表八 (续)" sheetId="16" r:id="rId11"/>
    <sheet name="表九" sheetId="17" r:id="rId12"/>
    <sheet name="表十" sheetId="19" r:id="rId13"/>
  </sheets>
  <definedNames>
    <definedName name="_xlnm._FilterDatabase" localSheetId="10" hidden="1">'表八 (续)'!#REF!</definedName>
    <definedName name="_xlnm._FilterDatabase" localSheetId="3" hidden="1">表二!$A$6:$O$209</definedName>
    <definedName name="_xlnm._FilterDatabase" localSheetId="7" hidden="1">表六!$A$5:$L$55</definedName>
    <definedName name="_xlnm._FilterDatabase" localSheetId="8" hidden="1">表七!$A$7:$CT$23</definedName>
    <definedName name="_xlnm._FilterDatabase" localSheetId="5" hidden="1">表四!$A$7:$L$61</definedName>
    <definedName name="_xlnm._FilterDatabase" localSheetId="6" hidden="1">表五!$A$6:$J$242</definedName>
    <definedName name="_xlnm._FilterDatabase" localSheetId="2" hidden="1">表一!$A$5:$G$1308</definedName>
    <definedName name="_xlnm.Print_Area" localSheetId="9">表八!$B$1:$HB$4</definedName>
    <definedName name="_xlnm.Print_Area" localSheetId="10">'表八 (续)'!$B$1:$BP$4</definedName>
    <definedName name="_xlnm.Print_Titles" localSheetId="9">表八!$B:$B</definedName>
    <definedName name="_xlnm.Print_Titles" localSheetId="10">'表八 (续)'!$B:$B</definedName>
    <definedName name="_xlnm.Print_Titles" localSheetId="3">表二!$1:$5</definedName>
    <definedName name="_xlnm.Print_Titles" localSheetId="7">表六!$1:$5</definedName>
    <definedName name="_xlnm.Print_Titles" localSheetId="8">表七!$1:$4,表七!$B:$B</definedName>
    <definedName name="_xlnm.Print_Titles" localSheetId="4">表三!$1:$4,表三!$A:$A</definedName>
    <definedName name="_xlnm.Print_Titles" localSheetId="5">表四!$1:$5</definedName>
    <definedName name="_xlnm.Print_Titles" localSheetId="6">表五!$1:$5</definedName>
    <definedName name="_xlnm.Print_Titles" localSheetId="2">表一!$1:$5</definedName>
    <definedName name="地区名称" localSheetId="1">目录!#REF!</definedName>
    <definedName name="地区名称">封面!$B$2:$B$6</definedName>
  </definedNames>
  <calcPr calcId="124519"/>
</workbook>
</file>

<file path=xl/calcChain.xml><?xml version="1.0" encoding="utf-8"?>
<calcChain xmlns="http://schemas.openxmlformats.org/spreadsheetml/2006/main">
  <c r="U23" i="19"/>
  <c r="T23"/>
  <c r="C19" i="17"/>
  <c r="BP19" i="16"/>
  <c r="HA19" i="15"/>
  <c r="GE19"/>
  <c r="EJ19"/>
  <c r="ED19"/>
  <c r="EC19"/>
  <c r="CQ19"/>
  <c r="CB19"/>
  <c r="BV19"/>
  <c r="C19"/>
  <c r="I19"/>
  <c r="Y19"/>
  <c r="F19"/>
  <c r="D19"/>
  <c r="AI19" i="14"/>
  <c r="B6" i="9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5"/>
  <c r="B42"/>
  <c r="C226" i="8"/>
  <c r="B226"/>
  <c r="C188"/>
  <c r="C207"/>
  <c r="C136"/>
  <c r="C83"/>
  <c r="C6"/>
  <c r="B1313" i="6"/>
  <c r="E1313"/>
  <c r="B1398" l="1"/>
  <c r="E1398"/>
  <c r="E6"/>
  <c r="E1226"/>
  <c r="E824"/>
  <c r="E546"/>
  <c r="E491"/>
  <c r="E219"/>
  <c r="E7"/>
  <c r="E28"/>
  <c r="E63"/>
  <c r="A6" i="11"/>
  <c r="B6" s="1"/>
  <c r="B7"/>
  <c r="B8"/>
  <c r="B9"/>
  <c r="B10"/>
  <c r="B11"/>
  <c r="B12"/>
  <c r="B13"/>
  <c r="D67"/>
  <c r="B14"/>
  <c r="B15"/>
  <c r="B16"/>
  <c r="B17"/>
  <c r="B19"/>
  <c r="B20"/>
  <c r="B21"/>
  <c r="B22"/>
  <c r="B23"/>
  <c r="B24"/>
  <c r="B25"/>
  <c r="F67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C67"/>
  <c r="G67"/>
  <c r="B37" i="9"/>
  <c r="B18" i="11"/>
  <c r="E67"/>
  <c r="B67" l="1"/>
</calcChain>
</file>

<file path=xl/comments1.xml><?xml version="1.0" encoding="utf-8"?>
<comments xmlns="http://schemas.openxmlformats.org/spreadsheetml/2006/main">
  <authors>
    <author>作者</author>
    <author>王元康</author>
  </authors>
  <commentList>
    <comment ref="D67" authorId="0">
      <text>
        <r>
          <rPr>
            <sz val="9"/>
            <rFont val="宋体"/>
            <family val="3"/>
            <charset val="134"/>
          </rPr>
          <t>作者:
与2011年科目名称不同，2011年“预算编制业务”</t>
        </r>
      </text>
    </comment>
    <comment ref="D578" authorId="0">
      <text>
        <r>
          <rPr>
            <sz val="9"/>
            <rFont val="宋体"/>
            <family val="3"/>
            <charset val="134"/>
          </rPr>
          <t xml:space="preserve">作者:
财政部漏录科目
</t>
        </r>
      </text>
    </comment>
    <comment ref="D652" authorId="0">
      <text>
        <r>
          <rPr>
            <sz val="9"/>
            <rFont val="宋体"/>
            <family val="3"/>
            <charset val="134"/>
          </rPr>
          <t xml:space="preserve">作者:
新增科目
</t>
        </r>
      </text>
    </comment>
    <comment ref="D849" authorId="0">
      <text>
        <r>
          <rPr>
            <sz val="9"/>
            <rFont val="宋体"/>
            <family val="3"/>
            <charset val="134"/>
          </rPr>
          <t>作者:
2012年新增加科目</t>
        </r>
      </text>
    </comment>
    <comment ref="D904" authorId="0">
      <text>
        <r>
          <rPr>
            <sz val="9"/>
            <rFont val="宋体"/>
            <family val="3"/>
            <charset val="134"/>
          </rPr>
          <t>作者:
2012年新增科目</t>
        </r>
      </text>
    </comment>
    <comment ref="D1164" authorId="0">
      <text>
        <r>
          <rPr>
            <sz val="9"/>
            <rFont val="宋体"/>
            <family val="3"/>
            <charset val="134"/>
          </rPr>
          <t>作者:
新增加科目，删除“矿产资源补偿费安排的支出”及“探矿权使用费和价款安排的支出”</t>
        </r>
      </text>
    </comment>
    <comment ref="D1184" authorId="0">
      <text>
        <r>
          <rPr>
            <sz val="9"/>
            <rFont val="宋体"/>
            <family val="3"/>
            <charset val="134"/>
          </rPr>
          <t>作者:
新增加科目</t>
        </r>
      </text>
    </comment>
    <comment ref="D1243" authorId="0">
      <text>
        <r>
          <rPr>
            <sz val="9"/>
            <rFont val="宋体"/>
            <family val="3"/>
            <charset val="134"/>
          </rPr>
          <t>作者:
2012年科目名称改动</t>
        </r>
      </text>
    </comment>
    <comment ref="D1274" authorId="0">
      <text>
        <r>
          <rPr>
            <sz val="9"/>
            <rFont val="宋体"/>
            <family val="3"/>
            <charset val="134"/>
          </rPr>
          <t>作者:
2011年科目“一般财政预算石油储备支出”</t>
        </r>
      </text>
    </comment>
    <comment ref="F1313" authorId="1">
      <text>
        <r>
          <rPr>
            <sz val="9"/>
            <rFont val="宋体"/>
            <family val="3"/>
            <charset val="134"/>
          </rPr>
          <t>王元康:
其中：上级专项转移支付补助</t>
        </r>
      </text>
    </comment>
    <comment ref="A1339" authorId="0">
      <text>
        <r>
          <rPr>
            <sz val="9"/>
            <rFont val="宋体"/>
            <family val="3"/>
            <charset val="134"/>
          </rPr>
          <t>作者:
2012年新增加科目</t>
        </r>
      </text>
    </comment>
    <comment ref="D1342" authorId="0">
      <text>
        <r>
          <rPr>
            <sz val="9"/>
            <rFont val="宋体"/>
            <family val="3"/>
            <charset val="134"/>
          </rPr>
          <t>作者:
2012年新增加科目</t>
        </r>
      </text>
    </comment>
    <comment ref="A1347" authorId="0">
      <text>
        <r>
          <rPr>
            <sz val="9"/>
            <rFont val="宋体"/>
            <family val="3"/>
            <charset val="134"/>
          </rPr>
          <t>作者:
是否需要该科目</t>
        </r>
      </text>
    </comment>
    <comment ref="A1364" authorId="0">
      <text>
        <r>
          <rPr>
            <sz val="9"/>
            <rFont val="宋体"/>
            <family val="3"/>
            <charset val="134"/>
          </rPr>
          <t>作者:
2012年新科目</t>
        </r>
      </text>
    </comment>
    <comment ref="D1368" authorId="0">
      <text>
        <r>
          <rPr>
            <sz val="9"/>
            <rFont val="宋体"/>
            <family val="3"/>
            <charset val="134"/>
          </rPr>
          <t>作者:
2012年新科目，储备事务合并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D53" authorId="0">
      <text>
        <r>
          <rPr>
            <sz val="9"/>
            <rFont val="宋体"/>
            <family val="3"/>
            <charset val="134"/>
          </rPr>
          <t>作者:
2012年新增科目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A50" authorId="0">
      <text>
        <r>
          <rPr>
            <sz val="9"/>
            <rFont val="宋体"/>
            <family val="3"/>
            <charset val="134"/>
          </rPr>
          <t>作者:
2012年新增科目</t>
        </r>
      </text>
    </comment>
  </commentList>
</comments>
</file>

<file path=xl/comments4.xml><?xml version="1.0" encoding="utf-8"?>
<comments xmlns="http://schemas.openxmlformats.org/spreadsheetml/2006/main">
  <authors>
    <author>作者</author>
  </authors>
  <commentList>
    <comment ref="CP4" authorId="0">
      <text>
        <r>
          <rPr>
            <sz val="9"/>
            <rFont val="宋体"/>
            <family val="3"/>
            <charset val="134"/>
          </rPr>
          <t xml:space="preserve">作者:
新增科目
</t>
        </r>
      </text>
    </comment>
    <comment ref="GG4" authorId="0">
      <text>
        <r>
          <rPr>
            <sz val="9"/>
            <rFont val="宋体"/>
            <family val="3"/>
            <charset val="134"/>
          </rPr>
          <t>作者:
2012年科目名称改动</t>
        </r>
      </text>
    </comment>
  </commentList>
</comments>
</file>

<file path=xl/comments5.xml><?xml version="1.0" encoding="utf-8"?>
<comments xmlns="http://schemas.openxmlformats.org/spreadsheetml/2006/main">
  <authors>
    <author>作者</author>
  </authors>
  <commentList>
    <comment ref="AH4" authorId="0">
      <text>
        <r>
          <rPr>
            <sz val="9"/>
            <rFont val="宋体"/>
            <family val="3"/>
            <charset val="134"/>
          </rPr>
          <t>作者:
2012年新增加科目</t>
        </r>
      </text>
    </comment>
    <comment ref="BD4" authorId="0">
      <text>
        <r>
          <rPr>
            <sz val="9"/>
            <rFont val="宋体"/>
            <family val="3"/>
            <charset val="134"/>
          </rPr>
          <t>作者:
2012年新科目，储备事务合并</t>
        </r>
      </text>
    </comment>
  </commentList>
</comments>
</file>

<file path=xl/sharedStrings.xml><?xml version="1.0" encoding="utf-8"?>
<sst xmlns="http://schemas.openxmlformats.org/spreadsheetml/2006/main" count="2779" uniqueCount="1773">
  <si>
    <t xml:space="preserve"> </t>
  </si>
  <si>
    <t>地区名称</t>
  </si>
  <si>
    <t>北京市</t>
  </si>
  <si>
    <t>天津市</t>
  </si>
  <si>
    <t>河北省</t>
  </si>
  <si>
    <t>山西省</t>
  </si>
  <si>
    <t>内蒙古自治区</t>
  </si>
  <si>
    <t>目  录</t>
  </si>
  <si>
    <t>表一</t>
  </si>
  <si>
    <t>单位：万元</t>
  </si>
  <si>
    <r>
      <t>收</t>
    </r>
    <r>
      <rPr>
        <b/>
        <sz val="14"/>
        <rFont val="Times New Roman"/>
        <family val="1"/>
      </rPr>
      <t xml:space="preserve">                          </t>
    </r>
    <r>
      <rPr>
        <b/>
        <sz val="14"/>
        <rFont val="宋体"/>
        <family val="3"/>
        <charset val="134"/>
      </rPr>
      <t>入</t>
    </r>
  </si>
  <si>
    <t>支                          出</t>
  </si>
  <si>
    <r>
      <t>项</t>
    </r>
    <r>
      <rPr>
        <b/>
        <sz val="12"/>
        <rFont val="Times New Roman"/>
        <family val="1"/>
      </rPr>
      <t xml:space="preserve">          </t>
    </r>
    <r>
      <rPr>
        <b/>
        <sz val="12"/>
        <rFont val="宋体"/>
        <family val="3"/>
        <charset val="134"/>
      </rPr>
      <t>目</t>
    </r>
  </si>
  <si>
    <t>预算数</t>
  </si>
  <si>
    <t>备注</t>
  </si>
  <si>
    <t>项          目</t>
  </si>
  <si>
    <t>一、税收收入</t>
  </si>
  <si>
    <t>一、一般公共服务</t>
  </si>
  <si>
    <r>
      <t xml:space="preserve">       </t>
    </r>
    <r>
      <rPr>
        <sz val="11"/>
        <rFont val="宋体"/>
        <family val="3"/>
        <charset val="134"/>
      </rPr>
      <t>增值税</t>
    </r>
  </si>
  <si>
    <t>人大事务</t>
  </si>
  <si>
    <r>
      <t xml:space="preserve">       </t>
    </r>
    <r>
      <rPr>
        <sz val="11"/>
        <rFont val="宋体"/>
        <family val="3"/>
        <charset val="134"/>
      </rPr>
      <t>营业税</t>
    </r>
  </si>
  <si>
    <t xml:space="preserve">  行政运行</t>
  </si>
  <si>
    <r>
      <t xml:space="preserve">       </t>
    </r>
    <r>
      <rPr>
        <sz val="11"/>
        <rFont val="宋体"/>
        <family val="3"/>
        <charset val="134"/>
      </rPr>
      <t>企业所得税</t>
    </r>
  </si>
  <si>
    <t xml:space="preserve">  一般行政管理事务</t>
  </si>
  <si>
    <r>
      <t xml:space="preserve">       </t>
    </r>
    <r>
      <rPr>
        <sz val="11"/>
        <rFont val="宋体"/>
        <family val="3"/>
        <charset val="134"/>
      </rPr>
      <t>企业所得税退税</t>
    </r>
  </si>
  <si>
    <t xml:space="preserve">  机关服务</t>
  </si>
  <si>
    <r>
      <t xml:space="preserve">       </t>
    </r>
    <r>
      <rPr>
        <sz val="11"/>
        <rFont val="宋体"/>
        <family val="3"/>
        <charset val="134"/>
      </rPr>
      <t>个人所得税</t>
    </r>
  </si>
  <si>
    <t xml:space="preserve">  人大会议</t>
  </si>
  <si>
    <r>
      <t xml:space="preserve">       </t>
    </r>
    <r>
      <rPr>
        <sz val="11"/>
        <rFont val="宋体"/>
        <family val="3"/>
        <charset val="134"/>
      </rPr>
      <t>资源税</t>
    </r>
  </si>
  <si>
    <t xml:space="preserve">  人大立法</t>
  </si>
  <si>
    <r>
      <t xml:space="preserve">       </t>
    </r>
    <r>
      <rPr>
        <sz val="11"/>
        <rFont val="宋体"/>
        <family val="3"/>
        <charset val="134"/>
      </rPr>
      <t>城市维护建设税</t>
    </r>
  </si>
  <si>
    <t xml:space="preserve">    人大监督</t>
  </si>
  <si>
    <r>
      <t xml:space="preserve">       </t>
    </r>
    <r>
      <rPr>
        <sz val="11"/>
        <rFont val="宋体"/>
        <family val="3"/>
        <charset val="134"/>
      </rPr>
      <t>房产税</t>
    </r>
  </si>
  <si>
    <t xml:space="preserve">    人大代表履职能力提升</t>
  </si>
  <si>
    <r>
      <t xml:space="preserve">       </t>
    </r>
    <r>
      <rPr>
        <sz val="11"/>
        <rFont val="宋体"/>
        <family val="3"/>
        <charset val="134"/>
      </rPr>
      <t>印花税</t>
    </r>
  </si>
  <si>
    <t xml:space="preserve">    代表工作</t>
  </si>
  <si>
    <r>
      <t xml:space="preserve">       </t>
    </r>
    <r>
      <rPr>
        <sz val="11"/>
        <rFont val="宋体"/>
        <family val="3"/>
        <charset val="134"/>
      </rPr>
      <t>城镇土地使用税</t>
    </r>
  </si>
  <si>
    <t xml:space="preserve">    人大信访工作</t>
  </si>
  <si>
    <r>
      <t xml:space="preserve">       </t>
    </r>
    <r>
      <rPr>
        <sz val="11"/>
        <rFont val="宋体"/>
        <family val="3"/>
        <charset val="134"/>
      </rPr>
      <t>土地增值税</t>
    </r>
  </si>
  <si>
    <t xml:space="preserve">    事业运行</t>
  </si>
  <si>
    <r>
      <t xml:space="preserve">       </t>
    </r>
    <r>
      <rPr>
        <sz val="11"/>
        <rFont val="宋体"/>
        <family val="3"/>
        <charset val="134"/>
      </rPr>
      <t>车船税</t>
    </r>
  </si>
  <si>
    <t xml:space="preserve">    其他人大事务支出</t>
  </si>
  <si>
    <r>
      <t xml:space="preserve">       </t>
    </r>
    <r>
      <rPr>
        <sz val="11"/>
        <rFont val="宋体"/>
        <family val="3"/>
        <charset val="134"/>
      </rPr>
      <t>船舶吨税</t>
    </r>
  </si>
  <si>
    <t>政协事务</t>
  </si>
  <si>
    <t xml:space="preserve">   车辆购置税</t>
  </si>
  <si>
    <t xml:space="preserve">   关税</t>
  </si>
  <si>
    <r>
      <t xml:space="preserve">       </t>
    </r>
    <r>
      <rPr>
        <sz val="11"/>
        <rFont val="宋体"/>
        <family val="3"/>
        <charset val="134"/>
      </rPr>
      <t>耕地占用税</t>
    </r>
  </si>
  <si>
    <r>
      <t xml:space="preserve">       </t>
    </r>
    <r>
      <rPr>
        <sz val="11"/>
        <rFont val="宋体"/>
        <family val="3"/>
        <charset val="134"/>
      </rPr>
      <t>契税</t>
    </r>
  </si>
  <si>
    <t xml:space="preserve">  政协会议</t>
  </si>
  <si>
    <r>
      <t xml:space="preserve">       </t>
    </r>
    <r>
      <rPr>
        <sz val="11"/>
        <rFont val="宋体"/>
        <family val="3"/>
        <charset val="134"/>
      </rPr>
      <t>烟叶税</t>
    </r>
  </si>
  <si>
    <t xml:space="preserve">  委员视察</t>
  </si>
  <si>
    <r>
      <t xml:space="preserve">       </t>
    </r>
    <r>
      <rPr>
        <sz val="11"/>
        <rFont val="宋体"/>
        <family val="3"/>
        <charset val="134"/>
      </rPr>
      <t>其他税收收入</t>
    </r>
  </si>
  <si>
    <t xml:space="preserve">  参政议政</t>
  </si>
  <si>
    <t>二、非税收入</t>
  </si>
  <si>
    <t xml:space="preserve">  事业运行</t>
  </si>
  <si>
    <r>
      <t xml:space="preserve">       </t>
    </r>
    <r>
      <rPr>
        <sz val="11"/>
        <rFont val="宋体"/>
        <family val="3"/>
        <charset val="134"/>
      </rPr>
      <t>专项收入</t>
    </r>
  </si>
  <si>
    <t xml:space="preserve">  其他政协事务支出</t>
  </si>
  <si>
    <r>
      <t xml:space="preserve">       </t>
    </r>
    <r>
      <rPr>
        <sz val="11"/>
        <rFont val="宋体"/>
        <family val="3"/>
        <charset val="134"/>
      </rPr>
      <t>行政事业性收费收入</t>
    </r>
  </si>
  <si>
    <t>政府办公厅(室)及相关机构事务</t>
  </si>
  <si>
    <r>
      <t xml:space="preserve">       </t>
    </r>
    <r>
      <rPr>
        <sz val="11"/>
        <rFont val="宋体"/>
        <family val="3"/>
        <charset val="134"/>
      </rPr>
      <t>罚没收入</t>
    </r>
  </si>
  <si>
    <r>
      <t xml:space="preserve">       </t>
    </r>
    <r>
      <rPr>
        <sz val="11"/>
        <rFont val="宋体"/>
        <family val="3"/>
        <charset val="134"/>
      </rPr>
      <t>国有资本经营收入</t>
    </r>
  </si>
  <si>
    <r>
      <t xml:space="preserve">       </t>
    </r>
    <r>
      <rPr>
        <sz val="11"/>
        <rFont val="宋体"/>
        <family val="3"/>
        <charset val="134"/>
      </rPr>
      <t>国有资源（资产）有偿使用收入</t>
    </r>
  </si>
  <si>
    <r>
      <t xml:space="preserve">       </t>
    </r>
    <r>
      <rPr>
        <sz val="11"/>
        <rFont val="宋体"/>
        <family val="3"/>
        <charset val="134"/>
      </rPr>
      <t>其他收入</t>
    </r>
  </si>
  <si>
    <t xml:space="preserve">  专项服务</t>
  </si>
  <si>
    <t>三、债务收入</t>
  </si>
  <si>
    <t xml:space="preserve">  专项业务活动</t>
  </si>
  <si>
    <t xml:space="preserve">  政务公开审批</t>
  </si>
  <si>
    <t xml:space="preserve">  法制建设</t>
  </si>
  <si>
    <t xml:space="preserve">  信访事务</t>
  </si>
  <si>
    <t xml:space="preserve">  参事事务</t>
  </si>
  <si>
    <r>
      <t xml:space="preserve">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其他政府办公厅（室）及相关机构事务支出</t>
    </r>
  </si>
  <si>
    <t>发展与改革事务</t>
  </si>
  <si>
    <t xml:space="preserve">  战略规划与实施</t>
  </si>
  <si>
    <t xml:space="preserve">  日常经济运行调节</t>
  </si>
  <si>
    <t xml:space="preserve">  社会事业发展规划</t>
  </si>
  <si>
    <t xml:space="preserve">  经济体制改革研究</t>
  </si>
  <si>
    <t xml:space="preserve">  物价管理</t>
  </si>
  <si>
    <t xml:space="preserve">  应对气候变化管理事务</t>
  </si>
  <si>
    <t xml:space="preserve">  其他发展与改革事务支出</t>
  </si>
  <si>
    <t>统计信息事务</t>
  </si>
  <si>
    <t xml:space="preserve">     一般行政管理事务</t>
  </si>
  <si>
    <t xml:space="preserve">  信息事务</t>
  </si>
  <si>
    <t xml:space="preserve">  专项统计业务</t>
  </si>
  <si>
    <t xml:space="preserve">  统计管理</t>
  </si>
  <si>
    <t xml:space="preserve">  专项普查活动</t>
  </si>
  <si>
    <t xml:space="preserve">  统计抽样调查</t>
  </si>
  <si>
    <t xml:space="preserve">  其他统计信息事务支出</t>
  </si>
  <si>
    <t>财政事务</t>
  </si>
  <si>
    <t xml:space="preserve">     机关服务</t>
  </si>
  <si>
    <t xml:space="preserve">     预算改革业务</t>
  </si>
  <si>
    <t xml:space="preserve">     财政国库业务</t>
  </si>
  <si>
    <t xml:space="preserve">  财政监察</t>
  </si>
  <si>
    <t xml:space="preserve">  信息化建设</t>
  </si>
  <si>
    <t xml:space="preserve">  财政委托业务支出</t>
  </si>
  <si>
    <t xml:space="preserve">  其他财政事务支出</t>
  </si>
  <si>
    <t>税收事务</t>
  </si>
  <si>
    <t xml:space="preserve">  税务办案</t>
  </si>
  <si>
    <t xml:space="preserve">  税务登记证及发票管理</t>
  </si>
  <si>
    <t xml:space="preserve">    代扣代收代征税款手续费</t>
  </si>
  <si>
    <t xml:space="preserve">  税务宣传</t>
  </si>
  <si>
    <t xml:space="preserve">  协税护税</t>
  </si>
  <si>
    <t xml:space="preserve">  其他税收事务支出</t>
  </si>
  <si>
    <t>审计事务</t>
  </si>
  <si>
    <t xml:space="preserve">  审计业务</t>
  </si>
  <si>
    <t xml:space="preserve">  审计管理</t>
  </si>
  <si>
    <t xml:space="preserve">  其他审计事务支出</t>
  </si>
  <si>
    <t>海关事务</t>
  </si>
  <si>
    <t xml:space="preserve">  收费业务</t>
  </si>
  <si>
    <t xml:space="preserve">  缉私办案</t>
  </si>
  <si>
    <t xml:space="preserve">  口岸电子执法系统建设与维护</t>
  </si>
  <si>
    <t xml:space="preserve">  其他海关事务支出</t>
  </si>
  <si>
    <t>人力资源事务</t>
  </si>
  <si>
    <t xml:space="preserve">      行政运行</t>
  </si>
  <si>
    <t xml:space="preserve">  政府特殊津贴</t>
  </si>
  <si>
    <t xml:space="preserve">  资助留学回国人员</t>
  </si>
  <si>
    <t xml:space="preserve">  军队转业干部安置</t>
  </si>
  <si>
    <t xml:space="preserve">  博士后日常经费</t>
  </si>
  <si>
    <t xml:space="preserve">  引进人才费用</t>
  </si>
  <si>
    <t xml:space="preserve">  公务员考核</t>
  </si>
  <si>
    <t xml:space="preserve">  公务员履职能力提升</t>
  </si>
  <si>
    <t xml:space="preserve">  公务员招考</t>
  </si>
  <si>
    <t xml:space="preserve">  公务员综合管理</t>
  </si>
  <si>
    <t xml:space="preserve">  其他人事事务支出</t>
  </si>
  <si>
    <t>纪检监察事务</t>
  </si>
  <si>
    <t xml:space="preserve">  大案要案查处</t>
  </si>
  <si>
    <t xml:space="preserve">  派驻派出机构</t>
  </si>
  <si>
    <t xml:space="preserve">  中央巡视</t>
  </si>
  <si>
    <t xml:space="preserve">  其他纪检监察事务支出</t>
  </si>
  <si>
    <t>商贸事务</t>
  </si>
  <si>
    <t xml:space="preserve">  对外贸易管理</t>
  </si>
  <si>
    <t xml:space="preserve">  国际经济合作</t>
  </si>
  <si>
    <t xml:space="preserve">  外资管理</t>
  </si>
  <si>
    <t xml:space="preserve">  国内贸易管理</t>
  </si>
  <si>
    <t xml:space="preserve">  招商引资</t>
  </si>
  <si>
    <t xml:space="preserve">  其他商贸事务支出</t>
  </si>
  <si>
    <t>知识产权事务</t>
  </si>
  <si>
    <t xml:space="preserve">  专利审批</t>
  </si>
  <si>
    <t xml:space="preserve">  国家知识产权战略</t>
  </si>
  <si>
    <t xml:space="preserve">  专利试点和产业化推进</t>
  </si>
  <si>
    <t xml:space="preserve">  专利执法</t>
  </si>
  <si>
    <t xml:space="preserve">  国际组织专项活动</t>
  </si>
  <si>
    <t xml:space="preserve">  知识产权宏观管理</t>
  </si>
  <si>
    <t xml:space="preserve">  其他知识产权事务支出</t>
  </si>
  <si>
    <t>工商行政管理事务</t>
  </si>
  <si>
    <t xml:space="preserve">  工商行政管理专项</t>
  </si>
  <si>
    <t xml:space="preserve">  执法办案专项</t>
  </si>
  <si>
    <t xml:space="preserve">  消费者权益保护</t>
  </si>
  <si>
    <t xml:space="preserve">  其他工商行政管理事务支出</t>
  </si>
  <si>
    <t>质量技术监督与检验检疫事务</t>
  </si>
  <si>
    <t xml:space="preserve">  出入境检验检疫行政执法和业务管理</t>
  </si>
  <si>
    <t xml:space="preserve">  出入境检验检疫技术支持</t>
  </si>
  <si>
    <t xml:space="preserve">  质量技术监督行政执法及业务管理</t>
  </si>
  <si>
    <t xml:space="preserve">  质量技术监督技术支持</t>
  </si>
  <si>
    <t xml:space="preserve">  认证认可监督管理</t>
  </si>
  <si>
    <t xml:space="preserve">  标准化管理</t>
  </si>
  <si>
    <t xml:space="preserve">  其他质量技术监督与检验检疫事务支出</t>
  </si>
  <si>
    <t>民族事务</t>
  </si>
  <si>
    <t xml:space="preserve">  民族工作专项</t>
  </si>
  <si>
    <t xml:space="preserve">  其他民族事务支出</t>
  </si>
  <si>
    <t>宗教事务</t>
  </si>
  <si>
    <t xml:space="preserve">  宗教工作专项</t>
  </si>
  <si>
    <t xml:space="preserve">  其他宗教事务支出</t>
  </si>
  <si>
    <t>港澳台侨事务</t>
  </si>
  <si>
    <t xml:space="preserve">  港澳事务</t>
  </si>
  <si>
    <t xml:space="preserve">     台湾事务</t>
  </si>
  <si>
    <t xml:space="preserve">  华侨事务</t>
  </si>
  <si>
    <t xml:space="preserve">  其他港澳台侨事务支出</t>
  </si>
  <si>
    <t>档案事务</t>
  </si>
  <si>
    <t xml:space="preserve">  档案馆</t>
  </si>
  <si>
    <t xml:space="preserve">  其他档案事务支出</t>
  </si>
  <si>
    <t>民主党派及工商联事务</t>
  </si>
  <si>
    <t xml:space="preserve">  其他民主党派及工商联事务支出</t>
  </si>
  <si>
    <t>群众团体事务</t>
  </si>
  <si>
    <t xml:space="preserve">  厂务公开</t>
  </si>
  <si>
    <t xml:space="preserve">  工会疗养休养</t>
  </si>
  <si>
    <t xml:space="preserve">  其他群众团体事务支出</t>
  </si>
  <si>
    <t>党委办公厅（室）及相关机构事务</t>
  </si>
  <si>
    <t xml:space="preserve">  专项业务</t>
  </si>
  <si>
    <t xml:space="preserve">  其他党委办公厅（室）及相关机构事务支出</t>
  </si>
  <si>
    <t>组织事务</t>
  </si>
  <si>
    <t xml:space="preserve">  其他组织事务支出</t>
  </si>
  <si>
    <t>宣传事务</t>
  </si>
  <si>
    <t xml:space="preserve">     行政运行</t>
  </si>
  <si>
    <t xml:space="preserve">  其他宣传事务支出</t>
  </si>
  <si>
    <t>统战事务</t>
  </si>
  <si>
    <t xml:space="preserve">  其他统战事务支出</t>
  </si>
  <si>
    <t>对外联络事务</t>
  </si>
  <si>
    <t xml:space="preserve">      一般行政管理事务</t>
  </si>
  <si>
    <t xml:space="preserve">  其他对外联络事务支出</t>
  </si>
  <si>
    <t>其他共产党事务支出</t>
  </si>
  <si>
    <t xml:space="preserve">  其他共产党事务支出</t>
  </si>
  <si>
    <t>其他一般公共服务支出</t>
  </si>
  <si>
    <t xml:space="preserve">  国家赔偿费用支出</t>
  </si>
  <si>
    <t xml:space="preserve">  其他一般公共服务支出</t>
  </si>
  <si>
    <t>二、外交</t>
  </si>
  <si>
    <t>对外合作与交流</t>
  </si>
  <si>
    <t>其他外交支出</t>
  </si>
  <si>
    <t>三、国防</t>
  </si>
  <si>
    <t>国防动员</t>
  </si>
  <si>
    <t xml:space="preserve">  兵役征集</t>
  </si>
  <si>
    <t xml:space="preserve">  经济动员</t>
  </si>
  <si>
    <t xml:space="preserve">  人民防空</t>
  </si>
  <si>
    <t xml:space="preserve">  交通战备</t>
  </si>
  <si>
    <t xml:space="preserve">  国防教育</t>
  </si>
  <si>
    <t xml:space="preserve">  预备役部队</t>
  </si>
  <si>
    <t xml:space="preserve">  民兵</t>
  </si>
  <si>
    <t xml:space="preserve">  其他国防动员支出</t>
  </si>
  <si>
    <t>其他国防支出</t>
  </si>
  <si>
    <t>四、公共安全</t>
  </si>
  <si>
    <t>武装警察</t>
  </si>
  <si>
    <t xml:space="preserve">  内卫</t>
  </si>
  <si>
    <t xml:space="preserve">  边防</t>
  </si>
  <si>
    <t xml:space="preserve">  消防</t>
  </si>
  <si>
    <t xml:space="preserve">  警卫</t>
  </si>
  <si>
    <t xml:space="preserve">  黄金</t>
  </si>
  <si>
    <t xml:space="preserve">  森林</t>
  </si>
  <si>
    <t xml:space="preserve">  水电</t>
  </si>
  <si>
    <t xml:space="preserve">  交通</t>
  </si>
  <si>
    <t xml:space="preserve">  海警</t>
  </si>
  <si>
    <t xml:space="preserve">  其他武装警察支出</t>
  </si>
  <si>
    <t>公安</t>
  </si>
  <si>
    <t xml:space="preserve">  治安管理</t>
  </si>
  <si>
    <t xml:space="preserve">  国内安全保卫</t>
  </si>
  <si>
    <t xml:space="preserve">  刑事侦查</t>
  </si>
  <si>
    <t xml:space="preserve">  经济犯罪侦查</t>
  </si>
  <si>
    <t xml:space="preserve">  出入境管理</t>
  </si>
  <si>
    <t xml:space="preserve">  行动技术管理</t>
  </si>
  <si>
    <t xml:space="preserve">  防范和处理邪教犯罪</t>
  </si>
  <si>
    <t xml:space="preserve">  禁毒管理</t>
  </si>
  <si>
    <t xml:space="preserve">  道路交通管理</t>
  </si>
  <si>
    <t xml:space="preserve">  网络侦控管理</t>
  </si>
  <si>
    <t xml:space="preserve">  反恐怖</t>
  </si>
  <si>
    <t xml:space="preserve">     居民身份证管理</t>
  </si>
  <si>
    <t xml:space="preserve">  网络运行及维护</t>
  </si>
  <si>
    <t xml:space="preserve">  拘押收教场所管理</t>
  </si>
  <si>
    <t xml:space="preserve">  警犬繁育及训养</t>
  </si>
  <si>
    <t xml:space="preserve">  其他公安支出</t>
  </si>
  <si>
    <t>国家安全</t>
  </si>
  <si>
    <t xml:space="preserve">  安全业务</t>
  </si>
  <si>
    <t xml:space="preserve">     其他国家安全支出</t>
  </si>
  <si>
    <t>检察</t>
  </si>
  <si>
    <t xml:space="preserve">  查办和预防职务犯罪</t>
  </si>
  <si>
    <t xml:space="preserve">  公诉和审判监督</t>
  </si>
  <si>
    <t xml:space="preserve">  侦查监督</t>
  </si>
  <si>
    <t xml:space="preserve">  执行监督</t>
  </si>
  <si>
    <t xml:space="preserve">  控告申诉</t>
  </si>
  <si>
    <t xml:space="preserve"> “两房”建设</t>
  </si>
  <si>
    <t xml:space="preserve">  其他检察支出</t>
  </si>
  <si>
    <t>法院</t>
  </si>
  <si>
    <t xml:space="preserve">  案件审判</t>
  </si>
  <si>
    <t xml:space="preserve">  案件执行</t>
  </si>
  <si>
    <t xml:space="preserve"> “两庭”建设</t>
  </si>
  <si>
    <t xml:space="preserve">  其他法院支出</t>
  </si>
  <si>
    <t>司法</t>
  </si>
  <si>
    <t xml:space="preserve">     基层司法业务</t>
  </si>
  <si>
    <t xml:space="preserve">  普法宣传</t>
  </si>
  <si>
    <t xml:space="preserve">  律师公证管理</t>
  </si>
  <si>
    <t xml:space="preserve">  法律援助</t>
  </si>
  <si>
    <t xml:space="preserve">  司法统一考试</t>
  </si>
  <si>
    <t xml:space="preserve">  仲裁</t>
  </si>
  <si>
    <t xml:space="preserve">  其他司法支出</t>
  </si>
  <si>
    <t>监狱</t>
  </si>
  <si>
    <t xml:space="preserve">  犯人生活</t>
  </si>
  <si>
    <t xml:space="preserve">     犯人改造</t>
  </si>
  <si>
    <t xml:space="preserve">  狱政设施建设</t>
  </si>
  <si>
    <t xml:space="preserve">  其他监狱支出</t>
  </si>
  <si>
    <t>强制隔离戒毒</t>
  </si>
  <si>
    <t xml:space="preserve">  强制隔离戒毒人员生活</t>
  </si>
  <si>
    <t xml:space="preserve">  强制隔离戒毒教育</t>
  </si>
  <si>
    <t xml:space="preserve">  所政设施建设</t>
  </si>
  <si>
    <t xml:space="preserve">  其他强制隔离戒毒支出</t>
  </si>
  <si>
    <t>国家保密</t>
  </si>
  <si>
    <t xml:space="preserve">  保密技术</t>
  </si>
  <si>
    <t xml:space="preserve">  保密管理</t>
  </si>
  <si>
    <t xml:space="preserve">  其他国家保密支出</t>
  </si>
  <si>
    <t>缉私警察</t>
  </si>
  <si>
    <t xml:space="preserve">  专项缉私活动支出</t>
  </si>
  <si>
    <t xml:space="preserve">  缉私情报</t>
  </si>
  <si>
    <t xml:space="preserve">     禁毒及缉毒</t>
  </si>
  <si>
    <t xml:space="preserve">  其他缉私警察支出</t>
  </si>
  <si>
    <t>其他公共安全支出</t>
  </si>
  <si>
    <t>五、教育</t>
  </si>
  <si>
    <t>教育管理事务</t>
  </si>
  <si>
    <t xml:space="preserve">  其他教育管理事务支出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</si>
  <si>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</si>
  <si>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</si>
  <si>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</si>
  <si>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</si>
  <si>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高中教育</t>
  </si>
  <si>
    <t xml:space="preserve">  高等教育</t>
  </si>
  <si>
    <t xml:space="preserve">  化解农村义务教育债务支出</t>
  </si>
  <si>
    <t xml:space="preserve">  化解普通高中债务支出</t>
  </si>
  <si>
    <t xml:space="preserve">  其他普通教育支出</t>
  </si>
  <si>
    <t>职业教育</t>
  </si>
  <si>
    <t xml:space="preserve">  初等职业教育</t>
  </si>
  <si>
    <t xml:space="preserve">  中专教育</t>
  </si>
  <si>
    <t xml:space="preserve">  技校教育</t>
  </si>
  <si>
    <t xml:space="preserve">  职业高中教育</t>
  </si>
  <si>
    <t xml:space="preserve">  高等职业教育</t>
  </si>
  <si>
    <t xml:space="preserve">  其他职业教育支出</t>
  </si>
  <si>
    <t>成人教育</t>
  </si>
  <si>
    <t xml:space="preserve">  成人初等教育</t>
  </si>
  <si>
    <t xml:space="preserve">  成人中等教育</t>
  </si>
  <si>
    <t xml:space="preserve">  成人高等教育</t>
  </si>
  <si>
    <t xml:space="preserve">  成人广播电视教育</t>
  </si>
  <si>
    <t xml:space="preserve">  其他成人教育支出</t>
  </si>
  <si>
    <t>广播电视教育</t>
  </si>
  <si>
    <t xml:space="preserve">  广播电视学校</t>
  </si>
  <si>
    <t xml:space="preserve">  教育电视台</t>
  </si>
  <si>
    <t xml:space="preserve">  其他广播电视教育支出</t>
  </si>
  <si>
    <t>留学教育</t>
  </si>
  <si>
    <t xml:space="preserve">  出国留学教育</t>
  </si>
  <si>
    <t xml:space="preserve">  来华留学教育</t>
  </si>
  <si>
    <t xml:space="preserve">     其他留学教育支出</t>
  </si>
  <si>
    <t>特殊教育</t>
  </si>
  <si>
    <t xml:space="preserve">  特殊学校教育</t>
  </si>
  <si>
    <t xml:space="preserve">  工读学校教育</t>
  </si>
  <si>
    <t xml:space="preserve">  其他特殊教育支出</t>
  </si>
  <si>
    <t>教师进修及干部继续教育</t>
  </si>
  <si>
    <t xml:space="preserve">  教师进修</t>
  </si>
  <si>
    <t xml:space="preserve">  干部教育</t>
  </si>
  <si>
    <t xml:space="preserve">  培训支出</t>
  </si>
  <si>
    <t xml:space="preserve">  退役士兵能力提升</t>
  </si>
  <si>
    <t xml:space="preserve">  其他进修及培训</t>
  </si>
  <si>
    <t>教育费附加安排的支出</t>
  </si>
  <si>
    <t xml:space="preserve">  农村中小学校舍建设</t>
  </si>
  <si>
    <t xml:space="preserve">  农村中小学教学设施</t>
  </si>
  <si>
    <t xml:space="preserve">  城市中小学校舍建设</t>
  </si>
  <si>
    <t xml:space="preserve">     城市中小学教学设施</t>
  </si>
  <si>
    <t xml:space="preserve">  中等职业学校教学设施</t>
  </si>
  <si>
    <t xml:space="preserve">  其他教育费附加安排的支出</t>
  </si>
  <si>
    <t>其他教育支出</t>
  </si>
  <si>
    <t>六、科学技术</t>
  </si>
  <si>
    <t>科学技术管理事务</t>
  </si>
  <si>
    <t xml:space="preserve">  其他科学技术管理事务支出</t>
  </si>
  <si>
    <t>基础研究</t>
  </si>
  <si>
    <t xml:space="preserve">  机构运行</t>
  </si>
  <si>
    <t xml:space="preserve">  重点基础研究规划</t>
  </si>
  <si>
    <t xml:space="preserve">     自然科学基金</t>
  </si>
  <si>
    <t xml:space="preserve">  重点实验室及相关设施</t>
  </si>
  <si>
    <t xml:space="preserve">  重大科学工程</t>
  </si>
  <si>
    <t xml:space="preserve">  专项基础科研</t>
  </si>
  <si>
    <t xml:space="preserve">  专项技术基础</t>
  </si>
  <si>
    <t xml:space="preserve">  其他基础研究支出</t>
  </si>
  <si>
    <t>应用研究</t>
  </si>
  <si>
    <t xml:space="preserve">  社会公益研究</t>
  </si>
  <si>
    <t xml:space="preserve">  高技术研究</t>
  </si>
  <si>
    <t xml:space="preserve">  专项科研试制</t>
  </si>
  <si>
    <t xml:space="preserve">  其他应用研究支出</t>
  </si>
  <si>
    <t>技术研究与开发</t>
  </si>
  <si>
    <t xml:space="preserve">      机构运行</t>
  </si>
  <si>
    <t xml:space="preserve">   应用技术研究与开发</t>
  </si>
  <si>
    <t xml:space="preserve">   产业技术研究与开发</t>
  </si>
  <si>
    <t xml:space="preserve">   科技成果转化与扩散</t>
  </si>
  <si>
    <t xml:space="preserve">   其他技术研究与开发支出</t>
  </si>
  <si>
    <t>科技条件与服务</t>
  </si>
  <si>
    <t xml:space="preserve">    机构运行</t>
  </si>
  <si>
    <t xml:space="preserve">    技术创新服务体系</t>
  </si>
  <si>
    <t xml:space="preserve">    科技条件专项</t>
  </si>
  <si>
    <t xml:space="preserve">    其他科技条件与服务支出</t>
  </si>
  <si>
    <t>社会科学</t>
  </si>
  <si>
    <t xml:space="preserve">    社会科学研究机构</t>
  </si>
  <si>
    <t xml:space="preserve">    社会科学研究</t>
  </si>
  <si>
    <t xml:space="preserve">       社科基金支出</t>
  </si>
  <si>
    <t xml:space="preserve">    其他社会科学支出</t>
  </si>
  <si>
    <t>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</si>
  <si>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</si>
  <si>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</si>
  <si>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</si>
  <si>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</si>
  <si>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</si>
  <si>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>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</si>
  <si>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</si>
  <si>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</si>
  <si>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</si>
  <si>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>科技重大专项</t>
  </si>
  <si>
    <t xml:space="preserve">    科技重大专项</t>
  </si>
  <si>
    <t>其他科学技术支出</t>
  </si>
  <si>
    <t xml:space="preserve">    科技奖励</t>
  </si>
  <si>
    <t xml:space="preserve">    核应急</t>
  </si>
  <si>
    <t xml:space="preserve">    转制科研机构</t>
  </si>
  <si>
    <t xml:space="preserve">    其他科学技术支出</t>
  </si>
  <si>
    <t>七、文化体育与传媒</t>
  </si>
  <si>
    <t>文化</t>
  </si>
  <si>
    <t xml:space="preserve">     图书馆</t>
  </si>
  <si>
    <t xml:space="preserve">     文化展示及纪念机构</t>
  </si>
  <si>
    <t xml:space="preserve">     艺术表演场所</t>
  </si>
  <si>
    <t xml:space="preserve">     艺术表演团体</t>
  </si>
  <si>
    <t xml:space="preserve">     文化活动</t>
  </si>
  <si>
    <t xml:space="preserve">     群众文化</t>
  </si>
  <si>
    <t xml:space="preserve">     文化交流与合作</t>
  </si>
  <si>
    <t xml:space="preserve">     文化创作与保护</t>
  </si>
  <si>
    <t xml:space="preserve">     文化市场管理</t>
  </si>
  <si>
    <t xml:space="preserve">     其他文化支出</t>
  </si>
  <si>
    <t>文物</t>
  </si>
  <si>
    <t xml:space="preserve">     文物保护</t>
  </si>
  <si>
    <t xml:space="preserve">     博物馆</t>
  </si>
  <si>
    <t xml:space="preserve">     历史名城与古迹</t>
  </si>
  <si>
    <t xml:space="preserve">     其他文物支出</t>
  </si>
  <si>
    <t>体育</t>
  </si>
  <si>
    <t xml:space="preserve">     运动项目管理</t>
  </si>
  <si>
    <t xml:space="preserve">     体育竞赛</t>
  </si>
  <si>
    <t xml:space="preserve">     体育训练</t>
  </si>
  <si>
    <t xml:space="preserve">     体育场馆</t>
  </si>
  <si>
    <t xml:space="preserve">     群众体育</t>
  </si>
  <si>
    <t xml:space="preserve">     体育交流与合作</t>
  </si>
  <si>
    <t xml:space="preserve">     其他体育支出</t>
  </si>
  <si>
    <t>广播影视</t>
  </si>
  <si>
    <t xml:space="preserve">     广播</t>
  </si>
  <si>
    <t xml:space="preserve">     电视</t>
  </si>
  <si>
    <t xml:space="preserve">     电影</t>
  </si>
  <si>
    <t xml:space="preserve">     其他广播影视支出</t>
  </si>
  <si>
    <t>新闻出版</t>
  </si>
  <si>
    <t xml:space="preserve">     新闻通讯</t>
  </si>
  <si>
    <t xml:space="preserve">     出版发行</t>
  </si>
  <si>
    <t xml:space="preserve">     版权管理</t>
  </si>
  <si>
    <t xml:space="preserve">     出版市场管理</t>
  </si>
  <si>
    <t xml:space="preserve">     其他新闻出版支出</t>
  </si>
  <si>
    <t>其他文化体育与传媒支出</t>
  </si>
  <si>
    <t xml:space="preserve">     宣传文化发展专项支出</t>
  </si>
  <si>
    <t xml:space="preserve">     文化产业发展专项支出</t>
  </si>
  <si>
    <t xml:space="preserve">     其他文化体育与传媒支出</t>
  </si>
  <si>
    <t>八、社会保障和就业</t>
  </si>
  <si>
    <t>人力资源和社会保障管理事务</t>
  </si>
  <si>
    <t xml:space="preserve">     综合业务管理</t>
  </si>
  <si>
    <t xml:space="preserve">     劳动保障监察</t>
  </si>
  <si>
    <t xml:space="preserve">     就业管理事务</t>
  </si>
  <si>
    <t xml:space="preserve">     社会保险业务管理事务</t>
  </si>
  <si>
    <t xml:space="preserve">     信息化建设</t>
  </si>
  <si>
    <t xml:space="preserve">     社会保险经办机构</t>
  </si>
  <si>
    <t xml:space="preserve">     劳动关系和维权</t>
  </si>
  <si>
    <t xml:space="preserve">     公共就业服务和职业技能鉴定机构</t>
  </si>
  <si>
    <t xml:space="preserve">     劳动人事争议调解仲裁</t>
  </si>
  <si>
    <t xml:space="preserve">     其他人力资源和社会保障管理事务支出</t>
  </si>
  <si>
    <t>民政管理事务</t>
  </si>
  <si>
    <t xml:space="preserve">     拥军优属</t>
  </si>
  <si>
    <t xml:space="preserve">     老龄事务</t>
  </si>
  <si>
    <t xml:space="preserve">     民间组织管理</t>
  </si>
  <si>
    <t xml:space="preserve">     行政区划和地名管理</t>
  </si>
  <si>
    <t xml:space="preserve">     基层政权和社区建设</t>
  </si>
  <si>
    <t xml:space="preserve">     部队供应</t>
  </si>
  <si>
    <t xml:space="preserve">     其他民政管理事务支出</t>
  </si>
  <si>
    <t>财政对社会保险基金的补助</t>
  </si>
  <si>
    <t xml:space="preserve">     财政对基本养老保险基金的补助</t>
  </si>
  <si>
    <t xml:space="preserve">     财政对失业保险基金的补助</t>
  </si>
  <si>
    <t xml:space="preserve">     财政对基本医疗保险基金的补助</t>
  </si>
  <si>
    <t xml:space="preserve">     财政对工伤保险基金的补助</t>
  </si>
  <si>
    <t xml:space="preserve">     财政对生育保险基金的补助</t>
  </si>
  <si>
    <t xml:space="preserve">     财政对城乡居民基本养老保险基金的补助</t>
  </si>
  <si>
    <t xml:space="preserve">     财政对其他社会保险基金的补助</t>
  </si>
  <si>
    <t xml:space="preserve">  补充全国社会保障基金</t>
  </si>
  <si>
    <t xml:space="preserve">     用公共财政预算补充基金</t>
  </si>
  <si>
    <t>行政事业单位离退休</t>
  </si>
  <si>
    <t xml:space="preserve">     归口管理的行政单位离退休</t>
  </si>
  <si>
    <t xml:space="preserve">     事业单位离退休</t>
  </si>
  <si>
    <t xml:space="preserve">     离退休人员管理机构</t>
  </si>
  <si>
    <t xml:space="preserve">     未归口管理的行政单位离退休</t>
  </si>
  <si>
    <t xml:space="preserve">     其他行政事业单位离退休支出</t>
  </si>
  <si>
    <t>企业改革补助</t>
  </si>
  <si>
    <t xml:space="preserve">     企业关闭破产补助</t>
  </si>
  <si>
    <t xml:space="preserve">     厂办大集体改革补助</t>
  </si>
  <si>
    <t xml:space="preserve">     其他企业改革发展补助</t>
  </si>
  <si>
    <t>就业补助</t>
  </si>
  <si>
    <t xml:space="preserve">     扶持公共就业服务</t>
  </si>
  <si>
    <t xml:space="preserve">     职业培训补贴</t>
  </si>
  <si>
    <t xml:space="preserve">     职业介绍补贴</t>
  </si>
  <si>
    <t xml:space="preserve">     社会保险补贴</t>
  </si>
  <si>
    <t xml:space="preserve">     公益性岗位补贴</t>
  </si>
  <si>
    <t xml:space="preserve">     小额担保贷款贴息</t>
  </si>
  <si>
    <t xml:space="preserve">     补充小额贷款担保基金</t>
  </si>
  <si>
    <t xml:space="preserve">     职业技能鉴定补贴</t>
  </si>
  <si>
    <t xml:space="preserve">     特定就业政策支出</t>
  </si>
  <si>
    <t xml:space="preserve">     就业见习补贴</t>
  </si>
  <si>
    <t xml:space="preserve">     高技能人才培养补助</t>
  </si>
  <si>
    <t xml:space="preserve">     求职补贴</t>
  </si>
  <si>
    <t xml:space="preserve">     其他就业补助支出</t>
  </si>
  <si>
    <t>抚恤</t>
  </si>
  <si>
    <t xml:space="preserve">     死亡抚恤</t>
  </si>
  <si>
    <t xml:space="preserve">     伤残抚恤</t>
  </si>
  <si>
    <t xml:space="preserve">     在乡复员、退伍军人生活补助</t>
  </si>
  <si>
    <t xml:space="preserve">     优抚事业单位</t>
  </si>
  <si>
    <t xml:space="preserve">     义务兵优待</t>
  </si>
  <si>
    <t xml:space="preserve">     农村籍退役士兵老年生活补助</t>
  </si>
  <si>
    <t xml:space="preserve">     其他优抚支出</t>
  </si>
  <si>
    <t>退役安置</t>
  </si>
  <si>
    <t xml:space="preserve">     退役士兵安置</t>
  </si>
  <si>
    <t xml:space="preserve">     军队移交政府的离退休人员安置</t>
  </si>
  <si>
    <t xml:space="preserve">     军队移交政府离退休干部管理机构</t>
  </si>
  <si>
    <t xml:space="preserve">     退役士兵管理教育</t>
  </si>
  <si>
    <t xml:space="preserve">     其他退役安置支出</t>
  </si>
  <si>
    <t>社会福利</t>
  </si>
  <si>
    <t xml:space="preserve">     儿童福利</t>
  </si>
  <si>
    <t xml:space="preserve">     老年福利</t>
  </si>
  <si>
    <t xml:space="preserve">     假肢矫形</t>
  </si>
  <si>
    <r>
      <t xml:space="preserve">   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殡葬</t>
    </r>
  </si>
  <si>
    <t xml:space="preserve">     社会福利事业单位</t>
  </si>
  <si>
    <t xml:space="preserve">     其他社会福利支出</t>
  </si>
  <si>
    <t>残疾人事业</t>
  </si>
  <si>
    <t xml:space="preserve">     残疾人康复</t>
  </si>
  <si>
    <t xml:space="preserve">     残疾人就业和扶贫</t>
  </si>
  <si>
    <t xml:space="preserve">     残疾人体育</t>
  </si>
  <si>
    <t xml:space="preserve">     其他残疾人事业支出</t>
  </si>
  <si>
    <t>自然灾害生活救助</t>
  </si>
  <si>
    <t xml:space="preserve">     中央自然灾害生活补助</t>
  </si>
  <si>
    <t xml:space="preserve">     地方自然灾害生活补助</t>
  </si>
  <si>
    <t xml:space="preserve">     自然灾害灾后重建补助</t>
  </si>
  <si>
    <t xml:space="preserve">     其他自然灾害生活救助支出</t>
  </si>
  <si>
    <t>红十字事业</t>
  </si>
  <si>
    <t xml:space="preserve">     其他红十字事业支出</t>
  </si>
  <si>
    <t>最低生活保障</t>
  </si>
  <si>
    <t xml:space="preserve">  城市最低生活保障金支出</t>
  </si>
  <si>
    <t xml:space="preserve">  农村最低生活保障金支出</t>
  </si>
  <si>
    <t>临时救助</t>
  </si>
  <si>
    <t xml:space="preserve">  临时救助支出</t>
  </si>
  <si>
    <t xml:space="preserve">  流浪乞讨人员救助支出</t>
  </si>
  <si>
    <t>特困人员供养</t>
  </si>
  <si>
    <t xml:space="preserve">     城市特困人员供养支出</t>
  </si>
  <si>
    <t xml:space="preserve">     农村五保供养支出</t>
  </si>
  <si>
    <t>补充道路交通事故社会救助基金</t>
  </si>
  <si>
    <t xml:space="preserve">     交强险营业税补助基金支出</t>
  </si>
  <si>
    <t xml:space="preserve">     交强险罚款收入补助基金支出</t>
  </si>
  <si>
    <t xml:space="preserve">  其他生活救助</t>
  </si>
  <si>
    <t xml:space="preserve">     其他城市生活救助</t>
  </si>
  <si>
    <t xml:space="preserve">     其他农村生活救助</t>
  </si>
  <si>
    <t>其他社会保障和就业支出</t>
  </si>
  <si>
    <t>九、医疗卫生与计划生育支出</t>
  </si>
  <si>
    <t>医疗卫生与计划生育管理事务</t>
  </si>
  <si>
    <t xml:space="preserve">     其他医疗卫生管理事务支出</t>
  </si>
  <si>
    <t>公立医院</t>
  </si>
  <si>
    <t xml:space="preserve">     综合医院</t>
  </si>
  <si>
    <t xml:space="preserve">     中医（民族）医院</t>
  </si>
  <si>
    <t xml:space="preserve">     传染病医院</t>
  </si>
  <si>
    <t xml:space="preserve">     职业病防治医院</t>
  </si>
  <si>
    <t xml:space="preserve">     精神病医院</t>
  </si>
  <si>
    <t xml:space="preserve">     妇产医院</t>
  </si>
  <si>
    <t xml:space="preserve">     儿童医院</t>
  </si>
  <si>
    <t xml:space="preserve">     其他专科医院</t>
  </si>
  <si>
    <t xml:space="preserve">     福利医院</t>
  </si>
  <si>
    <t xml:space="preserve">     行业医院</t>
  </si>
  <si>
    <t xml:space="preserve">     处理医疗欠费</t>
  </si>
  <si>
    <t xml:space="preserve">     其他公立医院支出</t>
  </si>
  <si>
    <t>基层医疗卫生机构</t>
  </si>
  <si>
    <t xml:space="preserve">     城市社区卫生机构</t>
  </si>
  <si>
    <t xml:space="preserve">     乡镇卫生院</t>
  </si>
  <si>
    <t xml:space="preserve">     其他基层医疗卫生机构支出</t>
  </si>
  <si>
    <t>公共卫生</t>
  </si>
  <si>
    <t xml:space="preserve">     疾病预防控制机构</t>
  </si>
  <si>
    <t xml:space="preserve">     卫生监督机构</t>
  </si>
  <si>
    <t xml:space="preserve">     妇幼保健机构</t>
  </si>
  <si>
    <t xml:space="preserve">     精神卫生机构</t>
  </si>
  <si>
    <t xml:space="preserve">     应急救治机构</t>
  </si>
  <si>
    <t xml:space="preserve">     采供血机构</t>
  </si>
  <si>
    <t xml:space="preserve">     其他专业公共卫生机构</t>
  </si>
  <si>
    <t xml:space="preserve">     基本公共卫生服务</t>
  </si>
  <si>
    <t xml:space="preserve">     重大公共卫生专项</t>
  </si>
  <si>
    <t xml:space="preserve">     突发公共卫生事件应急处理</t>
  </si>
  <si>
    <t xml:space="preserve">     其他公共卫生支出</t>
  </si>
  <si>
    <t>医疗保障</t>
  </si>
  <si>
    <t xml:space="preserve">     行政单位医疗</t>
  </si>
  <si>
    <t xml:space="preserve">     事业单位医疗</t>
  </si>
  <si>
    <t xml:space="preserve">     公务员医疗补助</t>
  </si>
  <si>
    <t xml:space="preserve">     优抚对象医疗补助</t>
  </si>
  <si>
    <t xml:space="preserve">     新型农村合作医疗</t>
  </si>
  <si>
    <t xml:space="preserve">     城镇居民基本医疗保险</t>
  </si>
  <si>
    <t xml:space="preserve">     城乡医疗救助</t>
  </si>
  <si>
    <t xml:space="preserve">     疾病应急救助</t>
  </si>
  <si>
    <t xml:space="preserve">     其他医疗保障支出</t>
  </si>
  <si>
    <t>中医药</t>
  </si>
  <si>
    <t xml:space="preserve">     中医（民族医）药专项</t>
  </si>
  <si>
    <t xml:space="preserve">     其他中医药支出</t>
  </si>
  <si>
    <t xml:space="preserve">  计划生育事务</t>
  </si>
  <si>
    <t xml:space="preserve">     计划生育机构</t>
  </si>
  <si>
    <t xml:space="preserve">     计划生育服务</t>
  </si>
  <si>
    <t xml:space="preserve">     其他计划生育事务支出</t>
  </si>
  <si>
    <t>食品和药品监督管理事务</t>
  </si>
  <si>
    <t xml:space="preserve">     药品事务</t>
  </si>
  <si>
    <t xml:space="preserve">     化妆品事务</t>
  </si>
  <si>
    <t xml:space="preserve">     医疗器械事务</t>
  </si>
  <si>
    <t xml:space="preserve">     食品安全事务</t>
  </si>
  <si>
    <t xml:space="preserve">     其他食品和药品监督管理事务支出</t>
  </si>
  <si>
    <t>其他医疗卫生与计划生育支出</t>
  </si>
  <si>
    <t>十、节能环保</t>
  </si>
  <si>
    <t>环境保护管理事务</t>
  </si>
  <si>
    <t xml:space="preserve">     环境保护宣传</t>
  </si>
  <si>
    <t xml:space="preserve">     环境保护法规、规划及标准</t>
  </si>
  <si>
    <t xml:space="preserve">     环境国际合作及履约</t>
  </si>
  <si>
    <t xml:space="preserve">     环境保护行政许可</t>
  </si>
  <si>
    <t xml:space="preserve">     其他环境保护管理事务支出</t>
  </si>
  <si>
    <t>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</si>
  <si>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</si>
  <si>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</si>
  <si>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</si>
  <si>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>污染防治</t>
  </si>
  <si>
    <t xml:space="preserve">     大气</t>
  </si>
  <si>
    <t xml:space="preserve">     水体</t>
  </si>
  <si>
    <t xml:space="preserve">     噪声</t>
  </si>
  <si>
    <t xml:space="preserve">     固体废弃物与化学品</t>
  </si>
  <si>
    <t xml:space="preserve">     放射源和放射性废物监管</t>
  </si>
  <si>
    <t xml:space="preserve">     辐射</t>
  </si>
  <si>
    <t xml:space="preserve">     排污费安排的支出</t>
  </si>
  <si>
    <t xml:space="preserve">     其他污染防治支出</t>
  </si>
  <si>
    <t>自然生态保护</t>
  </si>
  <si>
    <t xml:space="preserve">     生态保护</t>
  </si>
  <si>
    <t xml:space="preserve">     农村环境保护</t>
  </si>
  <si>
    <t xml:space="preserve">     自然保护区</t>
  </si>
  <si>
    <t xml:space="preserve">     生物及物种资源保护</t>
  </si>
  <si>
    <t xml:space="preserve">     其他自然生态保护支出</t>
  </si>
  <si>
    <t>天然林保护</t>
  </si>
  <si>
    <t xml:space="preserve">     森林管护</t>
  </si>
  <si>
    <t xml:space="preserve">     社会保险补助</t>
  </si>
  <si>
    <t xml:space="preserve">     政策性社会性支出补助</t>
  </si>
  <si>
    <t xml:space="preserve">     天然林保护工程建设</t>
  </si>
  <si>
    <t xml:space="preserve">     其他天然林保护支出</t>
  </si>
  <si>
    <t>退耕还林</t>
  </si>
  <si>
    <t xml:space="preserve">     退耕现金</t>
  </si>
  <si>
    <t xml:space="preserve">     退耕还林粮食折现补贴</t>
  </si>
  <si>
    <t xml:space="preserve">     退耕还林粮食费用补贴</t>
  </si>
  <si>
    <t xml:space="preserve">     退耕还林工程建设</t>
  </si>
  <si>
    <t xml:space="preserve">     其他退耕还林支出</t>
  </si>
  <si>
    <t>风沙荒漠治理</t>
  </si>
  <si>
    <t xml:space="preserve">     京津风沙源治理工程建设</t>
  </si>
  <si>
    <t xml:space="preserve">     其他风沙荒漠治理支出</t>
  </si>
  <si>
    <t>退牧还草</t>
  </si>
  <si>
    <t xml:space="preserve">     退牧还草工程建设</t>
  </si>
  <si>
    <t xml:space="preserve">     其他退牧还草支出</t>
  </si>
  <si>
    <t>已垦草原退耕还草</t>
  </si>
  <si>
    <t>能源节约利用</t>
  </si>
  <si>
    <t>污染减排</t>
  </si>
  <si>
    <t xml:space="preserve">     环境监测与信息</t>
  </si>
  <si>
    <t xml:space="preserve">     环境执法监察</t>
  </si>
  <si>
    <t xml:space="preserve">     减排专项支出</t>
  </si>
  <si>
    <t xml:space="preserve">     清洁生产专项支出</t>
  </si>
  <si>
    <t xml:space="preserve">     其他污染减排支出</t>
  </si>
  <si>
    <t>可再生能源</t>
  </si>
  <si>
    <t>循环经济</t>
  </si>
  <si>
    <t>能源管理事务</t>
  </si>
  <si>
    <t xml:space="preserve">     能源预测预警</t>
  </si>
  <si>
    <t xml:space="preserve">     能源战略规划与实施</t>
  </si>
  <si>
    <t xml:space="preserve">     能源科技装备</t>
  </si>
  <si>
    <t xml:space="preserve">     能源行业管理</t>
  </si>
  <si>
    <t xml:space="preserve">     能源管理</t>
  </si>
  <si>
    <t xml:space="preserve">     石油储备发展管理</t>
  </si>
  <si>
    <t xml:space="preserve">     能源调查</t>
  </si>
  <si>
    <t xml:space="preserve">     三峡库区移民专项支出</t>
  </si>
  <si>
    <t xml:space="preserve">     农村电网建设</t>
  </si>
  <si>
    <t xml:space="preserve">     事业运行</t>
  </si>
  <si>
    <t xml:space="preserve">     其他能源管理事务支出</t>
  </si>
  <si>
    <t xml:space="preserve">  江河湖库流域治理与保护</t>
  </si>
  <si>
    <t xml:space="preserve">     水源地建设与保护</t>
  </si>
  <si>
    <t xml:space="preserve">     河流治理与保护</t>
  </si>
  <si>
    <t xml:space="preserve">     湖库生态环境保护</t>
  </si>
  <si>
    <t xml:space="preserve">     地下水修复与保护</t>
  </si>
  <si>
    <t xml:space="preserve">     其他江河湖库流域治理与保护</t>
  </si>
  <si>
    <t>其他节能环保支出</t>
  </si>
  <si>
    <t>十一、城乡社区事务</t>
  </si>
  <si>
    <t>城乡社区管理事务</t>
  </si>
  <si>
    <t xml:space="preserve">     城管执法</t>
  </si>
  <si>
    <t xml:space="preserve">     工程建设标准规范编制与监管</t>
  </si>
  <si>
    <t xml:space="preserve">     工程建设管理</t>
  </si>
  <si>
    <t xml:space="preserve">     市政公用行业市场监管</t>
  </si>
  <si>
    <t xml:space="preserve">     国家重点风景区规划与保护</t>
  </si>
  <si>
    <t xml:space="preserve">     住宅建设与房地产市场监管</t>
  </si>
  <si>
    <t xml:space="preserve">     执业资格注册、资质审查</t>
  </si>
  <si>
    <t xml:space="preserve">     其他城乡社区管理事务支出</t>
  </si>
  <si>
    <t>城乡社区规划与管理</t>
  </si>
  <si>
    <t>城乡社区公共设施</t>
  </si>
  <si>
    <t xml:space="preserve">     小城镇基础设施建设</t>
  </si>
  <si>
    <t xml:space="preserve">     其他城乡社区公共设施支出</t>
  </si>
  <si>
    <t>城乡社区环境卫生</t>
  </si>
  <si>
    <t>建设市场管理与监督</t>
  </si>
  <si>
    <t>其他城乡社区事务支出</t>
  </si>
  <si>
    <t>十二、农林水事务</t>
  </si>
  <si>
    <t>农业</t>
  </si>
  <si>
    <t xml:space="preserve">     农垦运行</t>
  </si>
  <si>
    <t xml:space="preserve">     科技转化与推广服务</t>
  </si>
  <si>
    <t xml:space="preserve">     病虫害控制</t>
  </si>
  <si>
    <t xml:space="preserve">     农产品质量安全</t>
  </si>
  <si>
    <t xml:space="preserve">     执法监管</t>
  </si>
  <si>
    <t xml:space="preserve">     统计监测与信息服务</t>
  </si>
  <si>
    <t xml:space="preserve">     农业行业业务管理</t>
  </si>
  <si>
    <t xml:space="preserve">     对外交流与合作</t>
  </si>
  <si>
    <t xml:space="preserve">     防灾救灾</t>
  </si>
  <si>
    <t xml:space="preserve">     稳定农民收入补贴</t>
  </si>
  <si>
    <t xml:space="preserve">     农业结构调整补贴</t>
  </si>
  <si>
    <t xml:space="preserve">     农业生产资料与技术补贴</t>
  </si>
  <si>
    <t xml:space="preserve">     农业生产保险补贴</t>
  </si>
  <si>
    <t xml:space="preserve">     农业组织化与产业化经营</t>
  </si>
  <si>
    <t xml:space="preserve">     农产品加工与促销</t>
  </si>
  <si>
    <t xml:space="preserve">     农村公益事业</t>
  </si>
  <si>
    <t xml:space="preserve">     综合财力补助</t>
  </si>
  <si>
    <t xml:space="preserve">     农业资源保护修复与利用</t>
  </si>
  <si>
    <t xml:space="preserve">     农村道路建设</t>
  </si>
  <si>
    <t xml:space="preserve">     农资综合补贴</t>
  </si>
  <si>
    <t xml:space="preserve">     石油价格改革对渔业的补贴</t>
  </si>
  <si>
    <t xml:space="preserve">     对高校毕业生到基层任职补助</t>
  </si>
  <si>
    <t xml:space="preserve">     草原植被恢复费安排的支出</t>
  </si>
  <si>
    <t xml:space="preserve">     其他农业支出</t>
  </si>
  <si>
    <t>林业</t>
  </si>
  <si>
    <t xml:space="preserve">     林业事业机构</t>
  </si>
  <si>
    <t xml:space="preserve">     森林培育</t>
  </si>
  <si>
    <t xml:space="preserve">     林业技术推广</t>
  </si>
  <si>
    <t xml:space="preserve">     森林资源管理</t>
  </si>
  <si>
    <t xml:space="preserve">     森林资源监测</t>
  </si>
  <si>
    <t xml:space="preserve">     森林生态效益补偿</t>
  </si>
  <si>
    <t xml:space="preserve">     林业自然保护区</t>
  </si>
  <si>
    <t xml:space="preserve">     动植物保护</t>
  </si>
  <si>
    <t xml:space="preserve">     湿地保护</t>
  </si>
  <si>
    <t xml:space="preserve">     林业执法与监督</t>
  </si>
  <si>
    <t xml:space="preserve">     林业检疫检测</t>
  </si>
  <si>
    <t xml:space="preserve">     防沙治沙</t>
  </si>
  <si>
    <t xml:space="preserve">     林业质量安全</t>
  </si>
  <si>
    <t xml:space="preserve">     林业工程与项目管理</t>
  </si>
  <si>
    <t xml:space="preserve">     林业对外合作与交流</t>
  </si>
  <si>
    <t xml:space="preserve">     林业产业化</t>
  </si>
  <si>
    <t xml:space="preserve">     信息管理</t>
  </si>
  <si>
    <t xml:space="preserve">     林业政策制定与宣传</t>
  </si>
  <si>
    <t xml:space="preserve">     林业资金审计稽查</t>
  </si>
  <si>
    <t xml:space="preserve">     林区公共支出</t>
  </si>
  <si>
    <t xml:space="preserve">     林业贷款贴息</t>
  </si>
  <si>
    <t xml:space="preserve">     石油价格改革对林业的补贴</t>
  </si>
  <si>
    <t xml:space="preserve">     森林保险保费补贴</t>
  </si>
  <si>
    <t xml:space="preserve">     林业防灾减灾</t>
  </si>
  <si>
    <t xml:space="preserve">     其他林业支出</t>
  </si>
  <si>
    <t>水利</t>
  </si>
  <si>
    <t xml:space="preserve">     水利行业业务管理</t>
  </si>
  <si>
    <t xml:space="preserve">     水利工程建设</t>
  </si>
  <si>
    <t xml:space="preserve">     水利工程运行与维护</t>
  </si>
  <si>
    <t xml:space="preserve">     长江黄河等流域管理</t>
  </si>
  <si>
    <t xml:space="preserve">     水利前期工作</t>
  </si>
  <si>
    <t xml:space="preserve">     水利执法监督</t>
  </si>
  <si>
    <t xml:space="preserve">     水土保持</t>
  </si>
  <si>
    <t xml:space="preserve">     水资源管理与保护</t>
  </si>
  <si>
    <t xml:space="preserve">     水质监测</t>
  </si>
  <si>
    <t xml:space="preserve">     水文测报</t>
  </si>
  <si>
    <t xml:space="preserve">     防汛</t>
  </si>
  <si>
    <t xml:space="preserve">     抗旱</t>
  </si>
  <si>
    <t xml:space="preserve">     农田水利</t>
  </si>
  <si>
    <t xml:space="preserve">     水利技术推广</t>
  </si>
  <si>
    <t xml:space="preserve">     国际河流治理与管理</t>
  </si>
  <si>
    <t xml:space="preserve">     三峡建设管理事务</t>
  </si>
  <si>
    <t xml:space="preserve">     大中型水库移民后期扶持专项支出</t>
  </si>
  <si>
    <t xml:space="preserve">     水利安全监督</t>
  </si>
  <si>
    <t xml:space="preserve">     水资源费安排的支出</t>
  </si>
  <si>
    <t xml:space="preserve">     砂石资源费支出</t>
  </si>
  <si>
    <t xml:space="preserve">     水利建设移民支出</t>
  </si>
  <si>
    <t xml:space="preserve">     农村人畜饮水</t>
  </si>
  <si>
    <t xml:space="preserve">     其他水利支出</t>
  </si>
  <si>
    <t>南水北调</t>
  </si>
  <si>
    <t xml:space="preserve">     南水北调工程建设</t>
  </si>
  <si>
    <t xml:space="preserve">     政策研究与信息管理</t>
  </si>
  <si>
    <t xml:space="preserve">     工程稽查</t>
  </si>
  <si>
    <t xml:space="preserve">     前期工作</t>
  </si>
  <si>
    <t xml:space="preserve">     南水北调技术推广</t>
  </si>
  <si>
    <t xml:space="preserve">     环境、移民及水资源管理与保护</t>
  </si>
  <si>
    <t xml:space="preserve">     其他南水北调支出</t>
  </si>
  <si>
    <t>扶贫</t>
  </si>
  <si>
    <t xml:space="preserve">     农村基础设施建设</t>
  </si>
  <si>
    <t xml:space="preserve">     生产发展</t>
  </si>
  <si>
    <t xml:space="preserve">     社会发展</t>
  </si>
  <si>
    <t xml:space="preserve">     扶贫贷款奖补和贴息</t>
  </si>
  <si>
    <t xml:space="preserve">    “三西”农业建设专项补助</t>
  </si>
  <si>
    <t xml:space="preserve">     扶贫事业机构</t>
  </si>
  <si>
    <t xml:space="preserve">     其他扶贫支出</t>
  </si>
  <si>
    <t>农业综合开发</t>
  </si>
  <si>
    <t xml:space="preserve">     机构运行</t>
  </si>
  <si>
    <t xml:space="preserve">     土地治理</t>
  </si>
  <si>
    <t xml:space="preserve">     产业化经营</t>
  </si>
  <si>
    <t xml:space="preserve">     科技示范</t>
  </si>
  <si>
    <t xml:space="preserve">     其他农业综合开发支出</t>
  </si>
  <si>
    <t>农村综合改革</t>
  </si>
  <si>
    <t xml:space="preserve">     对村级一事一议的补助</t>
  </si>
  <si>
    <t xml:space="preserve">     国有农场办社会职能改革补助</t>
  </si>
  <si>
    <t xml:space="preserve">     对村民委员会和村党支部的补助</t>
  </si>
  <si>
    <t xml:space="preserve">     对村集体经济组织的补助</t>
  </si>
  <si>
    <t xml:space="preserve">     农村综合改革示范试点补助</t>
  </si>
  <si>
    <t xml:space="preserve">     其他农村综合改革支出</t>
  </si>
  <si>
    <t xml:space="preserve">  促进金融支农支出</t>
  </si>
  <si>
    <t xml:space="preserve">     支持农村金融机构</t>
  </si>
  <si>
    <t xml:space="preserve">     涉农贷款增量奖励</t>
  </si>
  <si>
    <t xml:space="preserve">     其他金融支农支持</t>
  </si>
  <si>
    <t xml:space="preserve">  目标价格补贴</t>
  </si>
  <si>
    <t xml:space="preserve">     棉花目标价格补贴</t>
  </si>
  <si>
    <t xml:space="preserve">     大豆目标价格补贴</t>
  </si>
  <si>
    <t xml:space="preserve">     其他目标价格补贴</t>
  </si>
  <si>
    <t>其他农林水事务支出</t>
  </si>
  <si>
    <t xml:space="preserve">     化解其他公益性乡村债务支出</t>
  </si>
  <si>
    <t xml:space="preserve">     其他农林水事务支出</t>
  </si>
  <si>
    <t>十三、交通运输</t>
  </si>
  <si>
    <t>公路水路运输</t>
  </si>
  <si>
    <t xml:space="preserve">     公路新建</t>
  </si>
  <si>
    <t xml:space="preserve">     公路改建</t>
  </si>
  <si>
    <t xml:space="preserve">     公路养护</t>
  </si>
  <si>
    <t xml:space="preserve">     特大型桥梁建设</t>
  </si>
  <si>
    <t xml:space="preserve">     公路路政管理</t>
  </si>
  <si>
    <t xml:space="preserve">     公路和运输信息化建设</t>
  </si>
  <si>
    <t xml:space="preserve">     公路和运输安全</t>
  </si>
  <si>
    <t xml:space="preserve">     公路还贷专项</t>
  </si>
  <si>
    <t xml:space="preserve">     公路运输管理</t>
  </si>
  <si>
    <t xml:space="preserve">     公路客货运站（场）建设</t>
  </si>
  <si>
    <t xml:space="preserve">     公路和运输技术标准化建设</t>
  </si>
  <si>
    <t xml:space="preserve">     港口设施</t>
  </si>
  <si>
    <t xml:space="preserve">     航道维护</t>
  </si>
  <si>
    <t xml:space="preserve">     安全通信</t>
  </si>
  <si>
    <t xml:space="preserve">     三峡库区通航管理</t>
  </si>
  <si>
    <t xml:space="preserve">     航务管理</t>
  </si>
  <si>
    <t xml:space="preserve">     船舶检验</t>
  </si>
  <si>
    <t xml:space="preserve">     救助打捞</t>
  </si>
  <si>
    <t xml:space="preserve">     内河运输</t>
  </si>
  <si>
    <t xml:space="preserve">     远洋运输</t>
  </si>
  <si>
    <t xml:space="preserve">     海事管理</t>
  </si>
  <si>
    <t xml:space="preserve">     航标事业发展支出</t>
  </si>
  <si>
    <t xml:space="preserve">     水路运输管理支出</t>
  </si>
  <si>
    <t xml:space="preserve">     口岸建设</t>
  </si>
  <si>
    <t xml:space="preserve">     取消政府还贷二级公路收费专项支出</t>
  </si>
  <si>
    <t xml:space="preserve">     其他公路水路运输支出</t>
  </si>
  <si>
    <t>铁路运输</t>
  </si>
  <si>
    <t xml:space="preserve">     铁路路网建设</t>
  </si>
  <si>
    <t xml:space="preserve">     铁路还贷专项</t>
  </si>
  <si>
    <t xml:space="preserve">     铁路安全</t>
  </si>
  <si>
    <t xml:space="preserve">     铁路专项运输</t>
  </si>
  <si>
    <t xml:space="preserve">     行业监管</t>
  </si>
  <si>
    <t xml:space="preserve">     其他铁路运输支出</t>
  </si>
  <si>
    <t>民用航空运输</t>
  </si>
  <si>
    <t xml:space="preserve">     机场建设</t>
  </si>
  <si>
    <t xml:space="preserve">     空管系统建设</t>
  </si>
  <si>
    <t xml:space="preserve">     民航还贷专项支出</t>
  </si>
  <si>
    <t xml:space="preserve">     民用航空安全</t>
  </si>
  <si>
    <t xml:space="preserve">     民航专项运输</t>
  </si>
  <si>
    <t xml:space="preserve">     其他民用航空运输支出</t>
  </si>
  <si>
    <t>石油价格改革对交通运输的补贴</t>
  </si>
  <si>
    <t xml:space="preserve">     对城市公交的补贴</t>
  </si>
  <si>
    <t xml:space="preserve">     对农村道路客运的补贴</t>
  </si>
  <si>
    <t xml:space="preserve">     对出租车的补贴</t>
  </si>
  <si>
    <t xml:space="preserve">     石油价格改革补贴其他支出</t>
  </si>
  <si>
    <t>邮政业支出</t>
  </si>
  <si>
    <t xml:space="preserve">     邮政普遍服务与特殊服务</t>
  </si>
  <si>
    <t xml:space="preserve">     其他邮政业支出</t>
  </si>
  <si>
    <t>车辆购置税支出</t>
  </si>
  <si>
    <t xml:space="preserve">     车辆购置税用于公路等基础设施建设支出</t>
  </si>
  <si>
    <t xml:space="preserve">     车辆购置税用于农村公路建设支出</t>
  </si>
  <si>
    <t xml:space="preserve">     车辆购置税用于老旧汽车报废更新补贴支出</t>
  </si>
  <si>
    <t xml:space="preserve">     车辆购置税用于地震灾后恢复重建的支出</t>
  </si>
  <si>
    <t xml:space="preserve">     车辆购置税其他支出</t>
  </si>
  <si>
    <t>其他交通运输支出</t>
  </si>
  <si>
    <t xml:space="preserve">     公共交通运营补助</t>
  </si>
  <si>
    <t xml:space="preserve">     其他交通运输支出</t>
  </si>
  <si>
    <t>十四、资源勘探信息等事务</t>
  </si>
  <si>
    <t>资源勘探开发</t>
  </si>
  <si>
    <t xml:space="preserve">     煤炭勘探开采和洗选</t>
  </si>
  <si>
    <t xml:space="preserve">     石油和天然气勘探开采</t>
  </si>
  <si>
    <t xml:space="preserve">     黑色金属矿勘探和采选</t>
  </si>
  <si>
    <t xml:space="preserve">     有色金属矿勘探和采选</t>
  </si>
  <si>
    <t xml:space="preserve">     非金属矿勘探和采选</t>
  </si>
  <si>
    <t xml:space="preserve">     其他资源勘探业支出</t>
  </si>
  <si>
    <t>制造业</t>
  </si>
  <si>
    <t xml:space="preserve">     纺织业</t>
  </si>
  <si>
    <t xml:space="preserve">     医药制造业</t>
  </si>
  <si>
    <t xml:space="preserve">     非金属矿物制品业</t>
  </si>
  <si>
    <t xml:space="preserve">     通信设备、计算机及其他电子设备制造业</t>
  </si>
  <si>
    <t xml:space="preserve">     交通运输设备制造业</t>
  </si>
  <si>
    <t xml:space="preserve">     电气机械及器材制造业</t>
  </si>
  <si>
    <t xml:space="preserve">     工艺品及其他制造业</t>
  </si>
  <si>
    <t xml:space="preserve">     石油加工、炼焦及核燃料加工业</t>
  </si>
  <si>
    <t xml:space="preserve">     化学原料及化学制品制造业</t>
  </si>
  <si>
    <t xml:space="preserve">     黑色金属冶炼及压延加工业</t>
  </si>
  <si>
    <t xml:space="preserve">     有色金属冶炼及压延加工业</t>
  </si>
  <si>
    <t xml:space="preserve">     其他制造业支出</t>
  </si>
  <si>
    <t>建筑业</t>
  </si>
  <si>
    <t xml:space="preserve">     其他建筑业支出</t>
  </si>
  <si>
    <t>工业和信息产业监管</t>
  </si>
  <si>
    <t xml:space="preserve">     战备应急</t>
  </si>
  <si>
    <t xml:space="preserve">     信息安全建设</t>
  </si>
  <si>
    <t xml:space="preserve">     专用通信</t>
  </si>
  <si>
    <t xml:space="preserve">     无线电监管</t>
  </si>
  <si>
    <t xml:space="preserve">     工业和信息产业战略研究与标准制定</t>
  </si>
  <si>
    <t xml:space="preserve">     工业和信息产业支持</t>
  </si>
  <si>
    <t xml:space="preserve">     电子专项工程</t>
  </si>
  <si>
    <t xml:space="preserve">     军工电子</t>
  </si>
  <si>
    <t xml:space="preserve">     技术基础研究</t>
  </si>
  <si>
    <t xml:space="preserve">     其他工业和信息产业监管支出</t>
  </si>
  <si>
    <t>安全生产监管</t>
  </si>
  <si>
    <t xml:space="preserve">     国务院安委会专项</t>
  </si>
  <si>
    <t xml:space="preserve">     安全监管监察专项</t>
  </si>
  <si>
    <t xml:space="preserve">     应急救援支出</t>
  </si>
  <si>
    <t xml:space="preserve">     煤炭安全</t>
  </si>
  <si>
    <t xml:space="preserve">     其他安全生产监管支出</t>
  </si>
  <si>
    <t>国有资产监管</t>
  </si>
  <si>
    <t xml:space="preserve">     国有企业监事会专项</t>
  </si>
  <si>
    <t xml:space="preserve">     中央企业专项管理</t>
  </si>
  <si>
    <t xml:space="preserve">     其他国有资产监管支出</t>
  </si>
  <si>
    <t>支持中小企业发展和管理支出</t>
  </si>
  <si>
    <t xml:space="preserve">     科技型中小企业技术创新基金</t>
  </si>
  <si>
    <t xml:space="preserve">     中小企业发展专项</t>
  </si>
  <si>
    <t xml:space="preserve">     其他支持中小企业发展和管理支出</t>
  </si>
  <si>
    <t>其他资源勘探信息等支出</t>
  </si>
  <si>
    <t xml:space="preserve">     黄金事务</t>
  </si>
  <si>
    <t xml:space="preserve">     建设项目贷款贴息</t>
  </si>
  <si>
    <t xml:space="preserve">     技术改造支出</t>
  </si>
  <si>
    <t xml:space="preserve">     中药材扶持资金支出</t>
  </si>
  <si>
    <t xml:space="preserve">     重点产业振兴和技术改造项目贷款贴息</t>
  </si>
  <si>
    <t xml:space="preserve">     其他资源勘探信息等支出</t>
  </si>
  <si>
    <t>十五、商业服务业等事务</t>
  </si>
  <si>
    <t>商业流通事务</t>
  </si>
  <si>
    <t xml:space="preserve">     食品流通安全补贴</t>
  </si>
  <si>
    <t xml:space="preserve">     市场监测及信息管理</t>
  </si>
  <si>
    <t xml:space="preserve">     民贸企业补贴</t>
  </si>
  <si>
    <t xml:space="preserve">     民贸民品贷款贴息</t>
  </si>
  <si>
    <t xml:space="preserve">     其他商业流通事务支出</t>
  </si>
  <si>
    <t>旅游业管理与服务支出</t>
  </si>
  <si>
    <t xml:space="preserve">     旅游宣传</t>
  </si>
  <si>
    <t xml:space="preserve">     旅游行业业务管理</t>
  </si>
  <si>
    <t xml:space="preserve">     其他旅游业管理与服务支出</t>
  </si>
  <si>
    <t>涉外发展服务支出</t>
  </si>
  <si>
    <t xml:space="preserve">     外商投资环境建设补助资金</t>
  </si>
  <si>
    <t xml:space="preserve">     其他涉外发展服务支出</t>
  </si>
  <si>
    <t>其他商业服务业等事务支出</t>
  </si>
  <si>
    <t xml:space="preserve">     服务业基础设施建设</t>
  </si>
  <si>
    <t xml:space="preserve">     其他商业服务业等事务支出</t>
  </si>
  <si>
    <t>十六、金融支出</t>
  </si>
  <si>
    <t>其他金融支出</t>
  </si>
  <si>
    <t>十七、援助其他地区支出</t>
  </si>
  <si>
    <t>一般公共服务</t>
  </si>
  <si>
    <t xml:space="preserve">  教育</t>
  </si>
  <si>
    <t xml:space="preserve">  文化体育与传媒</t>
  </si>
  <si>
    <t>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</si>
  <si>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</si>
  <si>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</si>
  <si>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</si>
  <si>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</si>
  <si>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其他事务</t>
  </si>
  <si>
    <t>十八、国土海洋气象等事务</t>
  </si>
  <si>
    <t>国土资源事务</t>
  </si>
  <si>
    <t xml:space="preserve">     国土资源规划及管理</t>
  </si>
  <si>
    <t xml:space="preserve">     土地资源调查</t>
  </si>
  <si>
    <t xml:space="preserve">     土地资源利用与保护</t>
  </si>
  <si>
    <t xml:space="preserve">     国土资源社会公益服务</t>
  </si>
  <si>
    <t xml:space="preserve">     国土资源行业业务管理</t>
  </si>
  <si>
    <t xml:space="preserve">     国土资源调查</t>
  </si>
  <si>
    <t xml:space="preserve">     国土整治</t>
  </si>
  <si>
    <t xml:space="preserve">     地质灾害防治</t>
  </si>
  <si>
    <t xml:space="preserve">     土地资源储备支出</t>
  </si>
  <si>
    <t xml:space="preserve">     地质及矿产资源调查</t>
  </si>
  <si>
    <t xml:space="preserve">     地质矿产资源利用与保护</t>
  </si>
  <si>
    <t xml:space="preserve">     地质转产项目财政贴息</t>
  </si>
  <si>
    <t xml:space="preserve">     国外风险勘查</t>
  </si>
  <si>
    <t xml:space="preserve">     地质勘查基金（周转金）支出</t>
  </si>
  <si>
    <t xml:space="preserve">     矿产资源专项收入安排的支出</t>
  </si>
  <si>
    <t xml:space="preserve">     其他国土资源事务支出</t>
  </si>
  <si>
    <t>海洋管理事务</t>
  </si>
  <si>
    <t xml:space="preserve">     海域使用管理</t>
  </si>
  <si>
    <t xml:space="preserve">     海洋环境保护与监测</t>
  </si>
  <si>
    <t xml:space="preserve">     海洋调查评价</t>
  </si>
  <si>
    <t xml:space="preserve">     海洋权益维护</t>
  </si>
  <si>
    <t xml:space="preserve">     海洋执法监察</t>
  </si>
  <si>
    <t xml:space="preserve">     海洋防灾减灾</t>
  </si>
  <si>
    <t xml:space="preserve">     海洋卫星</t>
  </si>
  <si>
    <t xml:space="preserve">     极地考察</t>
  </si>
  <si>
    <t xml:space="preserve">     海洋矿产资源勘探研究</t>
  </si>
  <si>
    <t xml:space="preserve">     海港航标维护</t>
  </si>
  <si>
    <t xml:space="preserve">     海域使用金支出</t>
  </si>
  <si>
    <t xml:space="preserve">     海水淡化</t>
  </si>
  <si>
    <t xml:space="preserve">     海洋工程排污费支出</t>
  </si>
  <si>
    <t xml:space="preserve">     无居民海岛使用金支出</t>
  </si>
  <si>
    <t xml:space="preserve">     其他海洋管理事务支出</t>
  </si>
  <si>
    <t>测绘事务</t>
  </si>
  <si>
    <t xml:space="preserve">     基础测绘</t>
  </si>
  <si>
    <t xml:space="preserve">     航空摄影</t>
  </si>
  <si>
    <t xml:space="preserve">     测绘工程建设</t>
  </si>
  <si>
    <t xml:space="preserve">     其他测绘事务支出</t>
  </si>
  <si>
    <t>地震事务</t>
  </si>
  <si>
    <t xml:space="preserve">     地震监测</t>
  </si>
  <si>
    <t xml:space="preserve">     地震预测预报</t>
  </si>
  <si>
    <t xml:space="preserve">     地震灾害预防</t>
  </si>
  <si>
    <t xml:space="preserve">     地震应急救援</t>
  </si>
  <si>
    <t xml:space="preserve">     地震环境探察</t>
  </si>
  <si>
    <t xml:space="preserve">     防震减灾信息管理</t>
  </si>
  <si>
    <t xml:space="preserve">     防震减灾基础管理</t>
  </si>
  <si>
    <t xml:space="preserve">     地震事业机构</t>
  </si>
  <si>
    <t xml:space="preserve">     其他地震事务支出</t>
  </si>
  <si>
    <t>气象事务</t>
  </si>
  <si>
    <t xml:space="preserve">     气象事业机构</t>
  </si>
  <si>
    <t xml:space="preserve">     气象技术研究应用</t>
  </si>
  <si>
    <t xml:space="preserve">     气象探测</t>
  </si>
  <si>
    <t xml:space="preserve">     气象信息传输及管理</t>
  </si>
  <si>
    <t xml:space="preserve">     气象预报预测</t>
  </si>
  <si>
    <t xml:space="preserve">     气象服务</t>
  </si>
  <si>
    <t xml:space="preserve">     气象装备保障维护</t>
  </si>
  <si>
    <t xml:space="preserve">     气象基础设施建设与维护</t>
  </si>
  <si>
    <t xml:space="preserve">     气象卫星</t>
  </si>
  <si>
    <t xml:space="preserve">     气象法规与标准</t>
  </si>
  <si>
    <t xml:space="preserve">     气象资金审计稽查</t>
  </si>
  <si>
    <t xml:space="preserve">     其他气象事务支出</t>
  </si>
  <si>
    <t>其他国土资源气象等事务支出</t>
  </si>
  <si>
    <t>十九、住房保障支出</t>
  </si>
  <si>
    <t>保障性安居工程支出</t>
  </si>
  <si>
    <t xml:space="preserve">     廉租住房</t>
  </si>
  <si>
    <t xml:space="preserve">     沉陷区治理</t>
  </si>
  <si>
    <t xml:space="preserve">     棚户区改造</t>
  </si>
  <si>
    <t xml:space="preserve">     少数民族地区游牧民定居工程</t>
  </si>
  <si>
    <t xml:space="preserve">     农村危房改造</t>
  </si>
  <si>
    <t xml:space="preserve">     公共租赁住房</t>
  </si>
  <si>
    <t xml:space="preserve">     保障性住房租金补贴</t>
  </si>
  <si>
    <t xml:space="preserve">     其他保障性安居工程支出</t>
  </si>
  <si>
    <t>住房改革支出</t>
  </si>
  <si>
    <t xml:space="preserve">     住房公积金</t>
  </si>
  <si>
    <t xml:space="preserve">     提租补贴</t>
  </si>
  <si>
    <t xml:space="preserve">     购房补贴</t>
  </si>
  <si>
    <t>城乡社区住宅</t>
  </si>
  <si>
    <t xml:space="preserve">     公有住房建设和维修改造支出</t>
  </si>
  <si>
    <t xml:space="preserve">     其他城乡社区住宅支出</t>
  </si>
  <si>
    <t>二十、粮油物资储备事务</t>
  </si>
  <si>
    <t>粮油事务</t>
  </si>
  <si>
    <t xml:space="preserve">     粮食财务与审计支出</t>
  </si>
  <si>
    <t xml:space="preserve">     粮食信息统计</t>
  </si>
  <si>
    <t xml:space="preserve">     粮食专项业务活动</t>
  </si>
  <si>
    <t xml:space="preserve">     国家粮油差价补贴</t>
  </si>
  <si>
    <t xml:space="preserve">     粮食财务挂账利息补贴</t>
  </si>
  <si>
    <t xml:space="preserve">     粮食财务挂账消化款</t>
  </si>
  <si>
    <t xml:space="preserve">     处理陈化粮补贴</t>
  </si>
  <si>
    <t xml:space="preserve">     粮食风险基金</t>
  </si>
  <si>
    <t xml:space="preserve">     粮油市场调控专项资金</t>
  </si>
  <si>
    <t xml:space="preserve">     其他粮油事务支出</t>
  </si>
  <si>
    <t>物资事务</t>
  </si>
  <si>
    <t xml:space="preserve">     铁路专用线</t>
  </si>
  <si>
    <t xml:space="preserve">     护库武警和民兵支出</t>
  </si>
  <si>
    <t xml:space="preserve">     物资保管与保养</t>
  </si>
  <si>
    <t xml:space="preserve">     专项贷款利息</t>
  </si>
  <si>
    <t xml:space="preserve">     物资转移</t>
  </si>
  <si>
    <t xml:space="preserve">     物资轮换</t>
  </si>
  <si>
    <t xml:space="preserve">     仓库建设</t>
  </si>
  <si>
    <t xml:space="preserve">     仓库安防</t>
  </si>
  <si>
    <t xml:space="preserve">     其他物资事务支出</t>
  </si>
  <si>
    <t>能源储备</t>
  </si>
  <si>
    <t xml:space="preserve">     石油储备支出</t>
  </si>
  <si>
    <t xml:space="preserve">     国家留成油串换石油储备支出</t>
  </si>
  <si>
    <t xml:space="preserve">     天然铀能源储备</t>
  </si>
  <si>
    <t xml:space="preserve">     煤炭储备</t>
  </si>
  <si>
    <t xml:space="preserve">     其他能源储备</t>
  </si>
  <si>
    <t>粮油储备</t>
  </si>
  <si>
    <t xml:space="preserve">     储备粮油补贴</t>
  </si>
  <si>
    <t xml:space="preserve">     储备粮油差价补贴</t>
  </si>
  <si>
    <t xml:space="preserve">     储备粮（油）库建设</t>
  </si>
  <si>
    <t xml:space="preserve">     最低收购价政策支出</t>
  </si>
  <si>
    <t xml:space="preserve">     其他粮油储备支出</t>
  </si>
  <si>
    <t>重要商品储备</t>
  </si>
  <si>
    <t xml:space="preserve">     棉花储备</t>
  </si>
  <si>
    <t xml:space="preserve">     食糖储备</t>
  </si>
  <si>
    <t xml:space="preserve">     肉类储备</t>
  </si>
  <si>
    <t xml:space="preserve">     化肥储备</t>
  </si>
  <si>
    <t xml:space="preserve">     农药储备</t>
  </si>
  <si>
    <t xml:space="preserve">     边销茶储备</t>
  </si>
  <si>
    <t xml:space="preserve">     羊毛储备</t>
  </si>
  <si>
    <t xml:space="preserve">     医药储备</t>
  </si>
  <si>
    <t xml:space="preserve">     食盐储备</t>
  </si>
  <si>
    <t xml:space="preserve">     战略物资储备</t>
  </si>
  <si>
    <t xml:space="preserve">     其他重要商品储备支出</t>
  </si>
  <si>
    <t>二十一、预备费</t>
  </si>
  <si>
    <t>二十二、国债还本付息支出</t>
  </si>
  <si>
    <t>地方向国外借款还本</t>
  </si>
  <si>
    <t>国内债务付息</t>
  </si>
  <si>
    <t>国外债务付息</t>
  </si>
  <si>
    <t>国内外债务发行</t>
  </si>
  <si>
    <t>补充还贷准备金</t>
  </si>
  <si>
    <t>地方政府债券还本</t>
  </si>
  <si>
    <t>地方政府债券付息</t>
  </si>
  <si>
    <t>二十三、其他支出</t>
  </si>
  <si>
    <t>年初预留</t>
  </si>
  <si>
    <t>其他支出</t>
  </si>
  <si>
    <t>收入合计</t>
  </si>
  <si>
    <t>支出合计</t>
  </si>
  <si>
    <t>转移性收入</t>
  </si>
  <si>
    <t>转移性支出</t>
  </si>
  <si>
    <t xml:space="preserve">  上级补助收入</t>
  </si>
  <si>
    <t xml:space="preserve">  上解上级支出</t>
  </si>
  <si>
    <t xml:space="preserve">    返还性收入</t>
  </si>
  <si>
    <t xml:space="preserve">    体制上解支出</t>
  </si>
  <si>
    <t xml:space="preserve">       增值税和消费税税收返还收入 </t>
  </si>
  <si>
    <t xml:space="preserve">    出口退税专项上解支出</t>
  </si>
  <si>
    <t xml:space="preserve">       所得税基数返还收入</t>
  </si>
  <si>
    <t xml:space="preserve">    成品油价格和税费改革专项上解支出</t>
  </si>
  <si>
    <t xml:space="preserve">       成品油价格和税费改革税收返还收入</t>
  </si>
  <si>
    <t xml:space="preserve">    专项上解支出</t>
  </si>
  <si>
    <t xml:space="preserve">       其他税收返还收入</t>
  </si>
  <si>
    <t xml:space="preserve">    一般性转移支付收入</t>
  </si>
  <si>
    <t xml:space="preserve">  补助下级支出</t>
  </si>
  <si>
    <t xml:space="preserve">       体制补助收入</t>
  </si>
  <si>
    <t xml:space="preserve">    返还性支出</t>
  </si>
  <si>
    <t xml:space="preserve">       均衡性转移支付补助收入</t>
  </si>
  <si>
    <t xml:space="preserve">       增值税和消费税税收返还支出 </t>
  </si>
  <si>
    <t xml:space="preserve">       革命老区及民族和边境地区转移支付补助收入</t>
  </si>
  <si>
    <t xml:space="preserve">       所得税基数返还支出</t>
  </si>
  <si>
    <t xml:space="preserve">       县级基本财力保障机制奖补资金收入</t>
  </si>
  <si>
    <t xml:space="preserve">       成品油价格和税费改革税收返还支出</t>
  </si>
  <si>
    <t xml:space="preserve">       结算补助收入</t>
  </si>
  <si>
    <t xml:space="preserve">       其他税收返还支出</t>
  </si>
  <si>
    <t xml:space="preserve">       体制上解收入</t>
  </si>
  <si>
    <t xml:space="preserve">    一般性转移支付</t>
  </si>
  <si>
    <t xml:space="preserve">       出口退税专项上解收入</t>
  </si>
  <si>
    <t xml:space="preserve">       体制补助支出</t>
  </si>
  <si>
    <t xml:space="preserve">       化解债务补助收入</t>
  </si>
  <si>
    <t xml:space="preserve">       均衡性转移支付支出</t>
  </si>
  <si>
    <t xml:space="preserve">       资源枯竭型城市转移支付补助收入</t>
  </si>
  <si>
    <t xml:space="preserve">       革命老区及民族和边境地区转移支付支出</t>
  </si>
  <si>
    <t xml:space="preserve">       企事业单位划转补助收入</t>
  </si>
  <si>
    <t xml:space="preserve">       县级基本财力保障机制奖补资金支出</t>
  </si>
  <si>
    <t xml:space="preserve">       成品油价格和税费改革转移支付补助收入</t>
  </si>
  <si>
    <t xml:space="preserve">       结算补助支出</t>
  </si>
  <si>
    <t xml:space="preserve">       成品油价格和税费改革专项上解收入</t>
  </si>
  <si>
    <t xml:space="preserve">       化解债务补助支出</t>
  </si>
  <si>
    <t xml:space="preserve">       基层公检法司转移支付收入</t>
  </si>
  <si>
    <t xml:space="preserve">       资源枯竭型城市转移支付补助支出</t>
  </si>
  <si>
    <t xml:space="preserve">       义务教育等转移支付收入</t>
  </si>
  <si>
    <t xml:space="preserve">       企事业单位划转补助支出</t>
  </si>
  <si>
    <t xml:space="preserve">       基本养老保险和低保等转移支付收入</t>
  </si>
  <si>
    <t xml:space="preserve">       成品油价格和税费改革转移支付补助支出</t>
  </si>
  <si>
    <t xml:space="preserve">       新型农村合作医疗等转移支付收入</t>
  </si>
  <si>
    <t xml:space="preserve">       基层公检法司转移支付支出</t>
  </si>
  <si>
    <t xml:space="preserve">       农村综合改革转移支付收入</t>
  </si>
  <si>
    <t xml:space="preserve">       义务教育等转移支付支出</t>
  </si>
  <si>
    <t xml:space="preserve">       产粮（油）大县奖励资金收入</t>
  </si>
  <si>
    <t xml:space="preserve">       基本养老保险和低保等转移支付支出</t>
  </si>
  <si>
    <t xml:space="preserve">       重点生态功能区转移支付收入</t>
  </si>
  <si>
    <t xml:space="preserve">       新型农村合作医疗等转移支付支出</t>
  </si>
  <si>
    <t xml:space="preserve">       固定数额补助收入</t>
  </si>
  <si>
    <t xml:space="preserve">       农村综合改革转移支付支出</t>
  </si>
  <si>
    <t xml:space="preserve">       其他一般性转移支付收入</t>
  </si>
  <si>
    <t xml:space="preserve">       产粮（油）大县奖励资金支出</t>
  </si>
  <si>
    <t xml:space="preserve">       重点生态功能区转移支付支出</t>
  </si>
  <si>
    <t xml:space="preserve">       固定数额补助支出</t>
  </si>
  <si>
    <t xml:space="preserve">    专项转移支付收入</t>
  </si>
  <si>
    <t xml:space="preserve">       其他一般性转移支付支出</t>
  </si>
  <si>
    <t xml:space="preserve">       一般公共服务</t>
  </si>
  <si>
    <t xml:space="preserve">       外交</t>
  </si>
  <si>
    <t xml:space="preserve">       国防</t>
  </si>
  <si>
    <t xml:space="preserve">       公共安全</t>
  </si>
  <si>
    <t xml:space="preserve">    专项转移支付支出</t>
  </si>
  <si>
    <t xml:space="preserve">       教育</t>
  </si>
  <si>
    <t xml:space="preserve">       科学技术</t>
  </si>
  <si>
    <t xml:space="preserve">       文化体育与传媒</t>
  </si>
  <si>
    <t xml:space="preserve">       社会保障和就业</t>
  </si>
  <si>
    <t xml:space="preserve">       医疗卫生</t>
  </si>
  <si>
    <t xml:space="preserve">       节能环保</t>
  </si>
  <si>
    <t xml:space="preserve">       城乡社区</t>
  </si>
  <si>
    <t xml:space="preserve">       农林水</t>
  </si>
  <si>
    <t xml:space="preserve">       交通运输</t>
  </si>
  <si>
    <t xml:space="preserve">       资源勘探电力信息等</t>
  </si>
  <si>
    <t xml:space="preserve">       商业服务业等</t>
  </si>
  <si>
    <t xml:space="preserve">       金融</t>
  </si>
  <si>
    <t xml:space="preserve">       国土海洋气象等</t>
  </si>
  <si>
    <t xml:space="preserve">       住房保障</t>
  </si>
  <si>
    <t xml:space="preserve">       粮油物资储备</t>
  </si>
  <si>
    <t xml:space="preserve">       专项上解收入</t>
  </si>
  <si>
    <t xml:space="preserve">       其他收入</t>
  </si>
  <si>
    <t xml:space="preserve">       其他支出</t>
  </si>
  <si>
    <t xml:space="preserve">  上年结余收入</t>
  </si>
  <si>
    <t xml:space="preserve">  调出资金</t>
  </si>
  <si>
    <t xml:space="preserve">     公共财政预算上年结余收入</t>
  </si>
  <si>
    <t xml:space="preserve">  年终结余</t>
  </si>
  <si>
    <t xml:space="preserve">  调入资金</t>
  </si>
  <si>
    <t xml:space="preserve">     结转</t>
  </si>
  <si>
    <t xml:space="preserve">     公共财政预算调入资金</t>
  </si>
  <si>
    <t xml:space="preserve">     净结余</t>
  </si>
  <si>
    <t xml:space="preserve">  债券转贷收入</t>
  </si>
  <si>
    <t xml:space="preserve">    转贷财政部代理发行地方政府债券支出</t>
  </si>
  <si>
    <t xml:space="preserve">     转贷地方政府债券收入</t>
  </si>
  <si>
    <t xml:space="preserve">  接受其他地区援助收入</t>
  </si>
  <si>
    <t xml:space="preserve">  援助其他地区支出</t>
  </si>
  <si>
    <t>　</t>
  </si>
  <si>
    <t>收入总计</t>
  </si>
  <si>
    <t>支出总计</t>
  </si>
  <si>
    <t>表二</t>
  </si>
  <si>
    <t>项目</t>
  </si>
  <si>
    <t>合计</t>
  </si>
  <si>
    <t>当年财力</t>
  </si>
  <si>
    <t>专项转移支付收入</t>
  </si>
  <si>
    <t>上年结余收入</t>
  </si>
  <si>
    <t>调入资金</t>
  </si>
  <si>
    <t>其他资金</t>
  </si>
  <si>
    <t>小计</t>
  </si>
  <si>
    <t>上年结转</t>
  </si>
  <si>
    <t>净结余</t>
  </si>
  <si>
    <t>民兵</t>
  </si>
  <si>
    <t>进修及培训</t>
  </si>
  <si>
    <t>其他生活救助</t>
  </si>
  <si>
    <t>九、医疗卫生与计划生育</t>
  </si>
  <si>
    <t>计划生育事务</t>
  </si>
  <si>
    <t>其他医疗卫生支出</t>
  </si>
  <si>
    <t>江河湖库流域治理与保护</t>
  </si>
  <si>
    <t>促进金融支农支出</t>
  </si>
  <si>
    <t>目标价格补贴</t>
  </si>
  <si>
    <t>资源勘探开发支出</t>
  </si>
  <si>
    <t>工业和信息产业监管支出</t>
  </si>
  <si>
    <t>其他资源勘探电力信息等事务支出</t>
  </si>
  <si>
    <t>十六、金融监管等事务支出</t>
  </si>
  <si>
    <t>其他金融监管等事务支出</t>
  </si>
  <si>
    <t>其他国土海洋气象等事务支出</t>
  </si>
  <si>
    <t>表三</t>
  </si>
  <si>
    <t>单位:万元</t>
  </si>
  <si>
    <t>项     目</t>
  </si>
  <si>
    <t>总计</t>
  </si>
  <si>
    <t>工资福利支出</t>
  </si>
  <si>
    <t>商品和服务支出</t>
  </si>
  <si>
    <t>对个人和家庭的补助</t>
  </si>
  <si>
    <t>对企事业单位的补贴</t>
  </si>
  <si>
    <t>赠与</t>
  </si>
  <si>
    <t>债务利息支出</t>
  </si>
  <si>
    <t>债务还本支出</t>
  </si>
  <si>
    <t>基本建设支出</t>
  </si>
  <si>
    <t>其他资本性支出</t>
  </si>
  <si>
    <t>贷款转贷及产权参股</t>
  </si>
  <si>
    <t>十一、城乡社区</t>
  </si>
  <si>
    <t>十二、农林水</t>
  </si>
  <si>
    <t>十四、资源勘探信息等</t>
  </si>
  <si>
    <t>十五、商业服务业等</t>
  </si>
  <si>
    <t>十六、金融</t>
  </si>
  <si>
    <t>十七、援助其他地区</t>
  </si>
  <si>
    <t>十八、国土海洋气象等</t>
  </si>
  <si>
    <t>十九、住房保障</t>
  </si>
  <si>
    <t>二十、粮油物资储备</t>
  </si>
  <si>
    <t>二十二、国债还本付息</t>
  </si>
  <si>
    <t>二十三、其他</t>
  </si>
  <si>
    <t>支　出　总   计</t>
  </si>
  <si>
    <t>表四</t>
  </si>
  <si>
    <r>
      <t>支</t>
    </r>
    <r>
      <rPr>
        <b/>
        <sz val="14"/>
        <rFont val="Times New Roman"/>
        <family val="1"/>
      </rPr>
      <t xml:space="preserve">                          </t>
    </r>
    <r>
      <rPr>
        <b/>
        <sz val="14"/>
        <rFont val="宋体"/>
        <family val="3"/>
        <charset val="134"/>
      </rPr>
      <t>出</t>
    </r>
  </si>
  <si>
    <t>一、农网还贷资金收入</t>
  </si>
  <si>
    <t>二、转让政府还贷道路收费权收入</t>
  </si>
  <si>
    <t>一、教育</t>
  </si>
  <si>
    <t>三、港口建设费收入</t>
  </si>
  <si>
    <t xml:space="preserve">     地方教育附加安排的支出</t>
  </si>
  <si>
    <t>四、散装水泥专项资金收入</t>
  </si>
  <si>
    <t>二、科学技术</t>
  </si>
  <si>
    <t>五、新型墙体材料专项基金收入</t>
  </si>
  <si>
    <t>三、文化体育与传媒</t>
  </si>
  <si>
    <t>六、旅游发展基金收入</t>
  </si>
  <si>
    <t xml:space="preserve">     文化事业建设费安排的支出</t>
  </si>
  <si>
    <t>七、文化事业建设费收入</t>
  </si>
  <si>
    <t xml:space="preserve">     国家电影事业发展专项资金支出</t>
  </si>
  <si>
    <t>八、地方教育附加收入</t>
  </si>
  <si>
    <t>四、社会保障和就业</t>
  </si>
  <si>
    <t xml:space="preserve">     大中型水库移民后期扶持基金支出</t>
  </si>
  <si>
    <t xml:space="preserve">     小型水库移民扶助基金支出</t>
  </si>
  <si>
    <t xml:space="preserve">     残疾人就业保障金支出</t>
  </si>
  <si>
    <t>五、节能环保支出</t>
  </si>
  <si>
    <t xml:space="preserve">     可再生能源电价附加收入安排的支出</t>
  </si>
  <si>
    <t xml:space="preserve">     废弃电器电子产品处理基金支出</t>
  </si>
  <si>
    <t>六、城乡社区</t>
  </si>
  <si>
    <t xml:space="preserve">     政府住房基金支出</t>
  </si>
  <si>
    <t xml:space="preserve">     国有土地使用权出让收入安排的支出</t>
  </si>
  <si>
    <t xml:space="preserve">     城市公用事业附加安排的支出</t>
  </si>
  <si>
    <t xml:space="preserve">     国有土地收益基金支出</t>
  </si>
  <si>
    <t xml:space="preserve">     农业土地开发资金支出</t>
  </si>
  <si>
    <t xml:space="preserve">     新增建设用地有偿使用费安排的支出</t>
  </si>
  <si>
    <t xml:space="preserve">     城市基础设施配套费安排的支出</t>
  </si>
  <si>
    <t>七、农林水</t>
  </si>
  <si>
    <t xml:space="preserve">     新菜地开发建设基金支出</t>
  </si>
  <si>
    <t xml:space="preserve">     育林基金支出</t>
  </si>
  <si>
    <t>　　　森林植被恢复费安排的支出</t>
  </si>
  <si>
    <t xml:space="preserve">   地方水利建设基金支出</t>
  </si>
  <si>
    <t xml:space="preserve">   大中型水库库区基金支出</t>
  </si>
  <si>
    <t xml:space="preserve">   南水北调工程基金支出</t>
  </si>
  <si>
    <t xml:space="preserve">   国家重大水利工程建设基金支出</t>
  </si>
  <si>
    <t xml:space="preserve">     水土保持补偿费安排的支出</t>
  </si>
  <si>
    <t>八、交通运输</t>
  </si>
  <si>
    <t xml:space="preserve">    公路水路运输</t>
  </si>
  <si>
    <t xml:space="preserve">  铁路运输</t>
  </si>
  <si>
    <t xml:space="preserve">  转让政府还贷道路收费权收入安排的支出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</si>
  <si>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</si>
  <si>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</si>
  <si>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</si>
  <si>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民航发展基金支出</t>
  </si>
  <si>
    <t>九、资源勘探信息</t>
  </si>
  <si>
    <t xml:space="preserve">    工业和信息产业监管</t>
  </si>
  <si>
    <t xml:space="preserve">  散装水泥专项资金支出</t>
  </si>
  <si>
    <t xml:space="preserve">  新型墙体材料专项基金支出</t>
  </si>
  <si>
    <t xml:space="preserve">  农网还贷资金支出</t>
  </si>
  <si>
    <t xml:space="preserve">  电力改革预留资产变现收入安排的支出</t>
  </si>
  <si>
    <t>十、商业服务业等</t>
  </si>
  <si>
    <t xml:space="preserve">     旅游发展基金支出</t>
  </si>
  <si>
    <t>十一、其他支出</t>
  </si>
  <si>
    <t xml:space="preserve">  其他政府性基金支出</t>
  </si>
  <si>
    <t xml:space="preserve">  彩票发行销售机构业务费安排的支出</t>
  </si>
  <si>
    <t xml:space="preserve">  彩票公益金安排的支出</t>
  </si>
  <si>
    <t xml:space="preserve">    烟草企业上缴专项收入安排的支出</t>
  </si>
  <si>
    <t xml:space="preserve">    政府性基金转移收入</t>
  </si>
  <si>
    <t xml:space="preserve">    政府性基金转移支付</t>
  </si>
  <si>
    <t xml:space="preserve">    　政府性基金补助收入</t>
  </si>
  <si>
    <t xml:space="preserve">    　政府性基金补助支出</t>
  </si>
  <si>
    <t xml:space="preserve">    　政府性基金上解收入</t>
  </si>
  <si>
    <t xml:space="preserve">    　政府性基金上解支出</t>
  </si>
  <si>
    <t xml:space="preserve">    上年结余收入</t>
  </si>
  <si>
    <t xml:space="preserve">    调出资金</t>
  </si>
  <si>
    <t xml:space="preserve">    调入资金</t>
  </si>
  <si>
    <t xml:space="preserve">    年终结转</t>
  </si>
  <si>
    <t>表五</t>
  </si>
  <si>
    <t xml:space="preserve">  地方教育附加安排的支出</t>
  </si>
  <si>
    <t xml:space="preserve">    转让政府还贷公路收费权收入</t>
  </si>
  <si>
    <t xml:space="preserve">       农村中小学校舍建设</t>
  </si>
  <si>
    <t xml:space="preserve">    转让政府还贷城市道路收费权收入</t>
  </si>
  <si>
    <t xml:space="preserve">       农村中小学教学设施</t>
  </si>
  <si>
    <t xml:space="preserve">       城市中小学校舍建设</t>
  </si>
  <si>
    <t xml:space="preserve">       城市中小学教学设施</t>
  </si>
  <si>
    <t xml:space="preserve">       中等职业学校教学设施</t>
  </si>
  <si>
    <t xml:space="preserve">       其他地方教育附加安排的支出</t>
  </si>
  <si>
    <t>九、国家电影事业发展专项资金收入</t>
  </si>
  <si>
    <t xml:space="preserve">  文化事业建设费安排的支出</t>
  </si>
  <si>
    <t>十、新菜地开发建设基金收入</t>
  </si>
  <si>
    <t xml:space="preserve">       精神文明建设</t>
  </si>
  <si>
    <t>十一、新增建设用地土地有偿使用费收入</t>
  </si>
  <si>
    <t xml:space="preserve">       人才培训教学</t>
  </si>
  <si>
    <t>十二、育林基金收入</t>
  </si>
  <si>
    <t xml:space="preserve">       文化创作</t>
  </si>
  <si>
    <t>十三、森林植被恢复费</t>
  </si>
  <si>
    <t xml:space="preserve">       文化事业单位补助</t>
  </si>
  <si>
    <t>十四、地方水利建设基金收入</t>
  </si>
  <si>
    <t xml:space="preserve">       爱国主义教育基地</t>
  </si>
  <si>
    <t xml:space="preserve">      地方水利建设基金划转收入</t>
  </si>
  <si>
    <t xml:space="preserve">       其他文化事业建设费安排的支出</t>
  </si>
  <si>
    <t xml:space="preserve">      地方其他水利建设基金收入</t>
  </si>
  <si>
    <t xml:space="preserve">  国家电影事业发展专项资金支出</t>
  </si>
  <si>
    <t>十五、南水北调工程建设基金收入</t>
  </si>
  <si>
    <t xml:space="preserve">       资助国产影片放映</t>
  </si>
  <si>
    <t>十六、残疾人就业保障金收入</t>
  </si>
  <si>
    <t xml:space="preserve">       资助城市影院</t>
  </si>
  <si>
    <t>十七、政府住房基金收入</t>
  </si>
  <si>
    <t xml:space="preserve">       资助少数民族电影译制</t>
  </si>
  <si>
    <t xml:space="preserve">      上缴管理费用</t>
  </si>
  <si>
    <t xml:space="preserve">       其他国家电影事业发展专项资金支出</t>
  </si>
  <si>
    <t xml:space="preserve">      计提公共租赁住房资金</t>
  </si>
  <si>
    <t xml:space="preserve">      公共租赁住房租金收入</t>
  </si>
  <si>
    <t xml:space="preserve">  大中型水库移民后期扶持基金支出</t>
  </si>
  <si>
    <t xml:space="preserve">      配建商业设施租售收入</t>
  </si>
  <si>
    <t xml:space="preserve">    移民补助</t>
  </si>
  <si>
    <t xml:space="preserve">      其他政府住房基金收入</t>
  </si>
  <si>
    <t xml:space="preserve">    基础设施建设和经济发展</t>
  </si>
  <si>
    <t>十八、城市公用事业附加收入</t>
  </si>
  <si>
    <t xml:space="preserve">    其他大中型水库移民后期扶持基金支出</t>
  </si>
  <si>
    <t>十九、国有土地收益基金收入</t>
  </si>
  <si>
    <t xml:space="preserve">  小型水库移民扶助基金支出</t>
  </si>
  <si>
    <t>二十、农业土地开发资金收入</t>
  </si>
  <si>
    <t>二十一、国有土地使用权出让收入</t>
  </si>
  <si>
    <t xml:space="preserve">      土地出让价款收入</t>
  </si>
  <si>
    <t xml:space="preserve">    其他小型水库移民扶助基金支出</t>
  </si>
  <si>
    <t xml:space="preserve">      补缴的土地价款</t>
  </si>
  <si>
    <t xml:space="preserve">  残疾人就业保障金支出</t>
  </si>
  <si>
    <t xml:space="preserve">      划拨土地收入</t>
  </si>
  <si>
    <t xml:space="preserve">    就业和培训</t>
  </si>
  <si>
    <t xml:space="preserve">      教育资金收入</t>
  </si>
  <si>
    <t xml:space="preserve">    职业康复</t>
  </si>
  <si>
    <t xml:space="preserve">      农田水利建设资金收入</t>
  </si>
  <si>
    <t xml:space="preserve">    扶持农村残疾人生产</t>
  </si>
  <si>
    <t xml:space="preserve">      缴纳新增建设用地有偿使用费</t>
  </si>
  <si>
    <t xml:space="preserve">    奖励残疾人就业单位</t>
  </si>
  <si>
    <t xml:space="preserve">      其他土地出让收入</t>
  </si>
  <si>
    <t xml:space="preserve">    其他残疾人就业保障金支出</t>
  </si>
  <si>
    <t>二十二、大中型水库库区基金收入</t>
  </si>
  <si>
    <t>五、节能环保</t>
  </si>
  <si>
    <t>二十三、彩票公益金收入</t>
  </si>
  <si>
    <t xml:space="preserve">  可再生能源电价附加收入安排的支出</t>
  </si>
  <si>
    <t xml:space="preserve">  废弃电器电子产品处理基金支出</t>
  </si>
  <si>
    <t>六、城乡社区事务</t>
  </si>
  <si>
    <t xml:space="preserve">  政府住房基金支出</t>
  </si>
  <si>
    <t xml:space="preserve">      福利彩票公益金收入</t>
  </si>
  <si>
    <t xml:space="preserve">    管理费用支出</t>
  </si>
  <si>
    <t xml:space="preserve">      体育彩票公益金收入</t>
  </si>
  <si>
    <t xml:space="preserve">    廉租住房支出</t>
  </si>
  <si>
    <t>二十四、城市基础设施配套费收入</t>
  </si>
  <si>
    <t xml:space="preserve">    公共租赁住房支出</t>
  </si>
  <si>
    <t>二十五、小型水库移民扶助基金收入</t>
  </si>
  <si>
    <t xml:space="preserve">    公共租赁住房维护和管理支出</t>
  </si>
  <si>
    <t>二十六、国家重大水利工程建设基金收入</t>
  </si>
  <si>
    <t xml:space="preserve">    保障性住房租金补贴</t>
  </si>
  <si>
    <t xml:space="preserve">    南水北调工程建设资金</t>
  </si>
  <si>
    <t xml:space="preserve">    其他政府住房基金支出</t>
  </si>
  <si>
    <t xml:space="preserve">    三峡工程后续工作资金</t>
  </si>
  <si>
    <t xml:space="preserve">  国有土地使用权出让收入安排的支出</t>
  </si>
  <si>
    <t xml:space="preserve">    省级重大水利工程建设资金</t>
  </si>
  <si>
    <t xml:space="preserve">    征地和拆迁补偿支出</t>
  </si>
  <si>
    <t>二十七、车辆通行费</t>
  </si>
  <si>
    <t xml:space="preserve">    土地开发支出</t>
  </si>
  <si>
    <t>二十八、船舶港务费</t>
  </si>
  <si>
    <t xml:space="preserve">    城市建设支出</t>
  </si>
  <si>
    <t>二十九、水土保持补偿费收入</t>
  </si>
  <si>
    <t xml:space="preserve">    农村基础设施建设支出</t>
  </si>
  <si>
    <t>三十、其他政府性基金收入</t>
  </si>
  <si>
    <t xml:space="preserve">    补助被征地农民支出</t>
  </si>
  <si>
    <t xml:space="preserve">    土地出让业务支出</t>
  </si>
  <si>
    <t xml:space="preserve">    教育资金安排的支出</t>
  </si>
  <si>
    <t xml:space="preserve">    支付破产或改制企业职工安置费</t>
  </si>
  <si>
    <t xml:space="preserve">    棚户区改造支出</t>
  </si>
  <si>
    <t xml:space="preserve">    农田水利建设资金安排的支出</t>
  </si>
  <si>
    <t xml:space="preserve">    其他国有土地使用权出让收入安排的支出</t>
  </si>
  <si>
    <t xml:space="preserve">  城市公用事业附加安排的支出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</si>
  <si>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</si>
  <si>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</si>
  <si>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</si>
  <si>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</si>
  <si>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其他城市公用事业附加安排的支出</t>
  </si>
  <si>
    <t xml:space="preserve">  国有土地收益基金支出</t>
  </si>
  <si>
    <t xml:space="preserve">    其他国有土地收益基金支出</t>
  </si>
  <si>
    <t xml:space="preserve">  农业土地开发资金支出</t>
  </si>
  <si>
    <t xml:space="preserve">  新增建设用地有偿使用费安排的支出</t>
  </si>
  <si>
    <t xml:space="preserve">    耕地开发专项支出</t>
  </si>
  <si>
    <t xml:space="preserve">    基本农田建设和保护支出</t>
  </si>
  <si>
    <t xml:space="preserve">    土地整理支出</t>
  </si>
  <si>
    <t xml:space="preserve">    用于地震灾后恢复重建的支出</t>
  </si>
  <si>
    <t xml:space="preserve">  城市基础设施配套费安排的支出</t>
  </si>
  <si>
    <t xml:space="preserve">    其他城市基础设施配套费安排的支出</t>
  </si>
  <si>
    <t xml:space="preserve">  新菜地开发建设基金支出</t>
  </si>
  <si>
    <t xml:space="preserve">    开发新菜地工程</t>
  </si>
  <si>
    <t xml:space="preserve">    改造老菜地工程</t>
  </si>
  <si>
    <t xml:space="preserve">    设备购置</t>
  </si>
  <si>
    <t xml:space="preserve">    技术培训与推广</t>
  </si>
  <si>
    <t xml:space="preserve">    其他新菜地开发建设基金支出</t>
  </si>
  <si>
    <t xml:space="preserve">  育林基金支出</t>
  </si>
  <si>
    <t xml:space="preserve">    森林培育</t>
  </si>
  <si>
    <t xml:space="preserve">    林业有害生物防治</t>
  </si>
  <si>
    <t xml:space="preserve">    森林防火</t>
  </si>
  <si>
    <t xml:space="preserve">    森林资源监测</t>
  </si>
  <si>
    <t xml:space="preserve">    林业技术推广</t>
  </si>
  <si>
    <t xml:space="preserve">    林区公共支出</t>
  </si>
  <si>
    <t xml:space="preserve">    其他育林基金支出</t>
  </si>
  <si>
    <t xml:space="preserve">  森林植被恢复费安排的支出</t>
  </si>
  <si>
    <t xml:space="preserve">    林地调查规划设计</t>
  </si>
  <si>
    <t xml:space="preserve">    林地整理</t>
  </si>
  <si>
    <t xml:space="preserve">    森林资源管护</t>
  </si>
  <si>
    <t xml:space="preserve">    其他森林植被恢复费安排的支出</t>
  </si>
  <si>
    <t xml:space="preserve">  地方水利建设基金支出</t>
  </si>
  <si>
    <t xml:space="preserve">    水利工程建设</t>
  </si>
  <si>
    <t xml:space="preserve">    水利工程维护</t>
  </si>
  <si>
    <t xml:space="preserve">    水土保持</t>
  </si>
  <si>
    <t xml:space="preserve">    其他地方水利建设基金支出</t>
  </si>
  <si>
    <t xml:space="preserve">  大中型水库库区基金支出</t>
  </si>
  <si>
    <t xml:space="preserve">    解决移民遗留问题</t>
  </si>
  <si>
    <t xml:space="preserve">    库区防护工程维护</t>
  </si>
  <si>
    <t xml:space="preserve">    其他大中型水库库区基金支出</t>
  </si>
  <si>
    <t xml:space="preserve">  南水北调工程基金支出</t>
  </si>
  <si>
    <t xml:space="preserve">    南水北调工程建设</t>
  </si>
  <si>
    <t xml:space="preserve">    偿还南水北调工程贷款本息</t>
  </si>
  <si>
    <t xml:space="preserve">  国家重大水利工程建设基金支出</t>
  </si>
  <si>
    <t xml:space="preserve">    三峡工程后续工作</t>
  </si>
  <si>
    <t xml:space="preserve">    地方重大水利工程建设</t>
  </si>
  <si>
    <t xml:space="preserve">    其他重大水利工程建设基金支出</t>
  </si>
  <si>
    <t xml:space="preserve">  水土保持补偿费安排的支出</t>
  </si>
  <si>
    <t xml:space="preserve">    综合治理和生态修复</t>
  </si>
  <si>
    <t xml:space="preserve">    预防保护和监督管理</t>
  </si>
  <si>
    <t xml:space="preserve">    其他水土保持补偿费安排的支出</t>
  </si>
  <si>
    <t xml:space="preserve">  公路水路运输</t>
  </si>
  <si>
    <t xml:space="preserve">    船舶港务费安排的支出</t>
  </si>
  <si>
    <t xml:space="preserve">    长江口航道维护支出</t>
  </si>
  <si>
    <t xml:space="preserve">    铁路资产变现收入安排的支出</t>
  </si>
  <si>
    <t xml:space="preserve">    公路还贷</t>
  </si>
  <si>
    <t xml:space="preserve">    公路建设</t>
  </si>
  <si>
    <t xml:space="preserve">    其他转让政府还贷道路收费权收入安排的支出</t>
  </si>
  <si>
    <t xml:space="preserve">    政府还贷公路养护</t>
  </si>
  <si>
    <t xml:space="preserve">    政府还贷公路管理</t>
  </si>
  <si>
    <t xml:space="preserve">    其他车辆通行费安排的支出</t>
  </si>
  <si>
    <t xml:space="preserve">    港口设施</t>
  </si>
  <si>
    <t xml:space="preserve">    航道建设和维护</t>
  </si>
  <si>
    <t xml:space="preserve">    航运保障系统建设</t>
  </si>
  <si>
    <t xml:space="preserve">    其他港口建设费安排的支出</t>
  </si>
  <si>
    <t xml:space="preserve">    铁路建设投资</t>
  </si>
  <si>
    <t xml:space="preserve">    购置铁路机车车辆</t>
  </si>
  <si>
    <t xml:space="preserve">    铁路还贷</t>
  </si>
  <si>
    <t xml:space="preserve">    建设项目铺底资金</t>
  </si>
  <si>
    <t xml:space="preserve">    勘测设计</t>
  </si>
  <si>
    <t xml:space="preserve">    注册资本金</t>
  </si>
  <si>
    <t xml:space="preserve">    周转资金</t>
  </si>
  <si>
    <t xml:space="preserve">    其他铁路建设基金支出</t>
  </si>
  <si>
    <t xml:space="preserve">  船舶油污损害赔偿基金支出</t>
  </si>
  <si>
    <t xml:space="preserve">    应急处置费用</t>
  </si>
  <si>
    <t xml:space="preserve">    控制清除污染</t>
  </si>
  <si>
    <t xml:space="preserve">    损失赔偿</t>
  </si>
  <si>
    <t xml:space="preserve">    生态恢复</t>
  </si>
  <si>
    <t xml:space="preserve">    监视监测</t>
  </si>
  <si>
    <t xml:space="preserve">    其他船舶油污损害赔偿基金支出</t>
  </si>
  <si>
    <t xml:space="preserve">    民航机场建设</t>
  </si>
  <si>
    <t xml:space="preserve">    空管系统建设</t>
  </si>
  <si>
    <t xml:space="preserve">    民航安全</t>
  </si>
  <si>
    <t xml:space="preserve">    航线和机场补贴</t>
  </si>
  <si>
    <t xml:space="preserve">    民航科教和信息</t>
  </si>
  <si>
    <t xml:space="preserve">    民航节能减排</t>
  </si>
  <si>
    <t xml:space="preserve">    通用航空发展</t>
  </si>
  <si>
    <t xml:space="preserve">    征管经费</t>
  </si>
  <si>
    <t xml:space="preserve">    其他民航基础设施建设基金支出</t>
  </si>
  <si>
    <t xml:space="preserve">    建设专用设施</t>
  </si>
  <si>
    <t xml:space="preserve">    专用设备购置和维修</t>
  </si>
  <si>
    <t xml:space="preserve">    贷款贴息</t>
  </si>
  <si>
    <t xml:space="preserve">    技术研发与推广</t>
  </si>
  <si>
    <t xml:space="preserve">    宣传</t>
  </si>
  <si>
    <t xml:space="preserve">    其他散装水泥专项资金支出</t>
  </si>
  <si>
    <t xml:space="preserve">    技改贴息和补助</t>
  </si>
  <si>
    <t xml:space="preserve">    技术研发和推广</t>
  </si>
  <si>
    <t xml:space="preserve">    示范项目补贴</t>
  </si>
  <si>
    <t xml:space="preserve">    宣传和培训</t>
  </si>
  <si>
    <t xml:space="preserve">    其他新型墙体材料专项基金支出</t>
  </si>
  <si>
    <t xml:space="preserve">    地方农网还贷资金支出</t>
  </si>
  <si>
    <t xml:space="preserve">    其他农网还贷资金支出</t>
  </si>
  <si>
    <t xml:space="preserve">  旅游发展基金支出</t>
  </si>
  <si>
    <t xml:space="preserve">    宣传促销</t>
  </si>
  <si>
    <t xml:space="preserve">    行业规划</t>
  </si>
  <si>
    <t xml:space="preserve">    旅游事业补助</t>
  </si>
  <si>
    <t xml:space="preserve">    地方旅游开发项目补助</t>
  </si>
  <si>
    <t xml:space="preserve">    其他旅游发展基金支出</t>
  </si>
  <si>
    <t xml:space="preserve">    福利彩票发行机构的业务费支出</t>
  </si>
  <si>
    <t xml:space="preserve">    体育彩票发行机构的业务费支出</t>
  </si>
  <si>
    <t xml:space="preserve">    福利彩票销售机构的业务费支出</t>
  </si>
  <si>
    <t xml:space="preserve">    体育彩票销售机构的业务费支出</t>
  </si>
  <si>
    <t xml:space="preserve">    彩票兑奖周转金支出</t>
  </si>
  <si>
    <t xml:space="preserve">    彩票发行销售风险基金支出</t>
  </si>
  <si>
    <t xml:space="preserve">    彩票市场调控资金支出</t>
  </si>
  <si>
    <t xml:space="preserve">    其他彩票发行销售机构业务费安排的支出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</si>
  <si>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</si>
  <si>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</si>
  <si>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</si>
  <si>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</si>
  <si>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</si>
  <si>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用于城市医疗救助的彩票公益金支出</t>
  </si>
  <si>
    <t xml:space="preserve">    用于农村医疗救助的彩票公益金支出</t>
  </si>
  <si>
    <t xml:space="preserve">    用于文化事业的彩票公益金支出</t>
  </si>
  <si>
    <t xml:space="preserve">    用于扶贫的彩票公益金支出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</si>
  <si>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</si>
  <si>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</si>
  <si>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</si>
  <si>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烟草企业上缴专项收入安排的支出</t>
  </si>
  <si>
    <t xml:space="preserve">     政府性基金补助支出</t>
  </si>
  <si>
    <t xml:space="preserve">     政府性基金上解支出</t>
  </si>
  <si>
    <t xml:space="preserve">    地震灾后恢复重建补助收入</t>
  </si>
  <si>
    <t xml:space="preserve">    上年结转收入</t>
  </si>
  <si>
    <t xml:space="preserve">    年终结余</t>
  </si>
  <si>
    <t>表六</t>
  </si>
  <si>
    <t>当年预算收入</t>
  </si>
  <si>
    <t>政府性基金补助收入</t>
  </si>
  <si>
    <t>表七</t>
  </si>
  <si>
    <t>地区</t>
  </si>
  <si>
    <t>增值税</t>
  </si>
  <si>
    <t>营业税</t>
  </si>
  <si>
    <t>企业所得税</t>
  </si>
  <si>
    <t>企业所得税退税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</si>
  <si>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</si>
  <si>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</si>
  <si>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</si>
  <si>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</si>
  <si>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</si>
  <si>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</si>
  <si>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</si>
  <si>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</si>
  <si>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船舶吨税</t>
  </si>
  <si>
    <t>车辆购置税</t>
  </si>
  <si>
    <t>关税</t>
  </si>
  <si>
    <t>耕地占用税</t>
  </si>
  <si>
    <t>契税</t>
  </si>
  <si>
    <t>烟叶税</t>
  </si>
  <si>
    <t>其他税收收入</t>
  </si>
  <si>
    <t>专项收入</t>
  </si>
  <si>
    <t>行政事业性收费收入</t>
  </si>
  <si>
    <t>罚没收入</t>
  </si>
  <si>
    <t>国有资本经营收入</t>
  </si>
  <si>
    <t>国有资源（资产）有偿使用收入</t>
  </si>
  <si>
    <t>其他收入</t>
  </si>
  <si>
    <t>国内债务收入</t>
  </si>
  <si>
    <t>国外债务收入</t>
  </si>
  <si>
    <t>上级补助收入</t>
  </si>
  <si>
    <t>返还性收入</t>
  </si>
  <si>
    <t>增值税和消费税税收返还收入</t>
  </si>
  <si>
    <t>所得税基数返还收入</t>
  </si>
  <si>
    <t>成品油价格和税费改革税收返还收入</t>
  </si>
  <si>
    <t>其他税收返还收入</t>
  </si>
  <si>
    <t>体制补助收入</t>
  </si>
  <si>
    <t>均衡性转移支付补助收入</t>
  </si>
  <si>
    <t>民族地区转移支付补助收入</t>
  </si>
  <si>
    <t>调整工资转移支付补助收入</t>
  </si>
  <si>
    <t>农村税费改革补助收入</t>
  </si>
  <si>
    <t>县级基本财力保障机制奖补资金收入</t>
  </si>
  <si>
    <t>结算补助收入</t>
  </si>
  <si>
    <t>化解债务补助收入</t>
  </si>
  <si>
    <t>资源枯竭型城市转移支付补助收入</t>
  </si>
  <si>
    <t>企事业单位划转补助收入</t>
  </si>
  <si>
    <t>成品油价格和税费改革转移支付补助收入</t>
  </si>
  <si>
    <t>工商部门停征两费转移支付收入</t>
  </si>
  <si>
    <t>一般公共服务转移支付收入</t>
  </si>
  <si>
    <t>公共安全转移支付收入</t>
  </si>
  <si>
    <t>教育转移支付收入</t>
  </si>
  <si>
    <t>社会保障和就业转移支付收入</t>
  </si>
  <si>
    <t>医疗卫生转移支付收入</t>
  </si>
  <si>
    <t>农林水转移支付收入</t>
  </si>
  <si>
    <t>产粮（油）大县奖励资金收入</t>
  </si>
  <si>
    <t>重点生态功能区转移支付收入</t>
  </si>
  <si>
    <t>其他一般性转移支付收入</t>
  </si>
  <si>
    <t>外交</t>
  </si>
  <si>
    <t>国防</t>
  </si>
  <si>
    <t>公共安全</t>
  </si>
  <si>
    <t>教育</t>
  </si>
  <si>
    <t>科学技术</t>
  </si>
  <si>
    <t>文化体育与传媒</t>
  </si>
  <si>
    <t>社会保障和就业</t>
  </si>
  <si>
    <t>医疗卫生与计划生育</t>
  </si>
  <si>
    <t>节能环保</t>
  </si>
  <si>
    <t>城乡社区</t>
  </si>
  <si>
    <t>农林水</t>
  </si>
  <si>
    <t>交通运输</t>
  </si>
  <si>
    <t>资源勘探信息等</t>
  </si>
  <si>
    <t>商业服务业等</t>
  </si>
  <si>
    <t>金融</t>
  </si>
  <si>
    <t>国土海洋气象等</t>
  </si>
  <si>
    <t>住房保障</t>
  </si>
  <si>
    <t>粮油物资储备</t>
  </si>
  <si>
    <t>下级上解收入</t>
  </si>
  <si>
    <t>体制上解收入</t>
  </si>
  <si>
    <t>出口退税专项上解收入</t>
  </si>
  <si>
    <t>成品油价格和税费改革专项上解收入</t>
  </si>
  <si>
    <t>专项上解收入</t>
  </si>
  <si>
    <t>地震灾后恢复重建调入资金</t>
  </si>
  <si>
    <t>转贷财政部代理发行地方政府债券收入</t>
  </si>
  <si>
    <t xml:space="preserve">  盐边县合计</t>
  </si>
  <si>
    <t xml:space="preserve">  盐边县本级</t>
  </si>
  <si>
    <t>　盐边县乡级</t>
  </si>
  <si>
    <t xml:space="preserve">          桐子林镇</t>
  </si>
  <si>
    <t>渔门镇</t>
  </si>
  <si>
    <t>红格镇</t>
  </si>
  <si>
    <t>永兴镇</t>
  </si>
  <si>
    <t>益民乡</t>
  </si>
  <si>
    <t>新九乡</t>
  </si>
  <si>
    <t>和爱乡</t>
  </si>
  <si>
    <t>红果乡</t>
  </si>
  <si>
    <t>鱤鱼乡</t>
  </si>
  <si>
    <t>共和乡</t>
  </si>
  <si>
    <t>国胜乡</t>
  </si>
  <si>
    <t>红宝乡</t>
  </si>
  <si>
    <t>惠民乡</t>
  </si>
  <si>
    <t>箐河乡</t>
  </si>
  <si>
    <t>温泉乡</t>
  </si>
  <si>
    <t>格萨拉乡</t>
  </si>
  <si>
    <t xml:space="preserve"> 表八：</t>
  </si>
  <si>
    <t>其他农林水支出</t>
  </si>
  <si>
    <t>资源勘探开发和服务支出</t>
  </si>
  <si>
    <t>其他资源勘探信息等事务</t>
  </si>
  <si>
    <t>国内债务还本</t>
  </si>
  <si>
    <t>向外国政府借款还本</t>
  </si>
  <si>
    <t>向国际组织借款还本</t>
  </si>
  <si>
    <t>地方政府债务付息</t>
  </si>
  <si>
    <t>其中：当年财力安排的支出</t>
  </si>
  <si>
    <t xml:space="preserve">      桐子林镇</t>
  </si>
  <si>
    <t>表八（续）</t>
  </si>
  <si>
    <t>上解上级支出</t>
  </si>
  <si>
    <t>体制上解支出</t>
  </si>
  <si>
    <t>出口退税专项上解支出</t>
  </si>
  <si>
    <t>成品油价格和税费改革专项上解支出</t>
  </si>
  <si>
    <t>专项上解支出</t>
  </si>
  <si>
    <t>补助下级支出</t>
  </si>
  <si>
    <t>返还性支出</t>
  </si>
  <si>
    <t>增值税和消费税税收返还支出</t>
  </si>
  <si>
    <t>所得税基数返还支出</t>
  </si>
  <si>
    <t>成品油价格和税费改革税收返还支出</t>
  </si>
  <si>
    <t>其他税收返还支出</t>
  </si>
  <si>
    <t>一般性转移支付</t>
  </si>
  <si>
    <t>体制补助支出</t>
  </si>
  <si>
    <t>均衡性转移支付支出</t>
  </si>
  <si>
    <t>民族地区转移支付支出</t>
  </si>
  <si>
    <t>调整工资转移支付支出</t>
  </si>
  <si>
    <t>农村税费改革转移支付支出</t>
  </si>
  <si>
    <t>县级基本财力保障机制奖补资金支出</t>
  </si>
  <si>
    <t>结算补助支出</t>
  </si>
  <si>
    <t>化解债务补助支出</t>
  </si>
  <si>
    <t>资源枯竭型城市转移支付补助支出</t>
  </si>
  <si>
    <t>企事业单位划转补助支出</t>
  </si>
  <si>
    <t>成品油价格和税费改革转移支付补助支出</t>
  </si>
  <si>
    <t>工商部门停征两费转移支付支出</t>
  </si>
  <si>
    <t>一般公共服务转移支付支出</t>
  </si>
  <si>
    <t>公共安全转移支付支出</t>
  </si>
  <si>
    <t>教育转移支付支出</t>
  </si>
  <si>
    <t>社会保障和就业转移支付支出</t>
  </si>
  <si>
    <t>医疗卫生转移支付支出</t>
  </si>
  <si>
    <t>农林水转移支付支出</t>
  </si>
  <si>
    <t>产粮（油）大县奖励资金支出</t>
  </si>
  <si>
    <t>重点生态功能区转移支付支出</t>
  </si>
  <si>
    <t>其他一般性转移支付支出</t>
  </si>
  <si>
    <t>专项转移支付支出</t>
  </si>
  <si>
    <t>资源勘探电力信息等</t>
  </si>
  <si>
    <t>商业服务业等事务</t>
  </si>
  <si>
    <t>粮油物资储备事务</t>
  </si>
  <si>
    <t>转贷财政部代理发行地方政府债券支出</t>
  </si>
  <si>
    <t>调出资金</t>
  </si>
  <si>
    <t>年终结余</t>
  </si>
  <si>
    <t>结转</t>
  </si>
  <si>
    <t>表九</t>
  </si>
  <si>
    <t xml:space="preserve">     桐子林镇</t>
  </si>
  <si>
    <t>表十</t>
  </si>
  <si>
    <t>地   区</t>
  </si>
  <si>
    <t>基本保障支出</t>
  </si>
  <si>
    <r>
      <t>保民生支出</t>
    </r>
    <r>
      <rPr>
        <sz val="12"/>
        <rFont val="宋体"/>
        <family val="3"/>
        <charset val="134"/>
      </rPr>
      <t>（元）</t>
    </r>
  </si>
  <si>
    <r>
      <t>促进发展支出</t>
    </r>
    <r>
      <rPr>
        <sz val="12"/>
        <rFont val="宋体"/>
        <family val="3"/>
        <charset val="134"/>
      </rPr>
      <t>（元）</t>
    </r>
  </si>
  <si>
    <t>小计（元）</t>
  </si>
  <si>
    <t>人员支出</t>
  </si>
  <si>
    <t>运转支出</t>
  </si>
  <si>
    <t>财政供养人员（人）</t>
  </si>
  <si>
    <r>
      <t>在职（人/元</t>
    </r>
    <r>
      <rPr>
        <sz val="12"/>
        <rFont val="宋体"/>
        <family val="3"/>
        <charset val="134"/>
      </rPr>
      <t>/年</t>
    </r>
    <r>
      <rPr>
        <sz val="12"/>
        <rFont val="宋体"/>
        <family val="3"/>
        <charset val="134"/>
      </rPr>
      <t>）</t>
    </r>
  </si>
  <si>
    <t>离退休（人/元/年）</t>
  </si>
  <si>
    <t>在职人员公用经费标准（人/元/年）</t>
  </si>
  <si>
    <t>在职</t>
  </si>
  <si>
    <t>离退休</t>
  </si>
  <si>
    <t>行政</t>
  </si>
  <si>
    <t>事业</t>
  </si>
  <si>
    <t>基本工资标准</t>
  </si>
  <si>
    <t>津贴补贴标准</t>
  </si>
  <si>
    <t>绩效工资标准</t>
  </si>
  <si>
    <r>
      <t xml:space="preserve">       </t>
    </r>
    <r>
      <rPr>
        <sz val="11"/>
        <rFont val="宋体"/>
        <family val="3"/>
        <charset val="134"/>
      </rPr>
      <t>消费税</t>
    </r>
    <phoneticPr fontId="46" type="noConversion"/>
  </si>
  <si>
    <r>
      <t xml:space="preserve">       </t>
    </r>
    <r>
      <rPr>
        <sz val="11"/>
        <rFont val="宋体"/>
        <family val="3"/>
        <charset val="134"/>
      </rPr>
      <t>捐赠收入</t>
    </r>
    <phoneticPr fontId="46" type="noConversion"/>
  </si>
  <si>
    <t xml:space="preserve">    中央政府债务收入</t>
    <phoneticPr fontId="46" type="noConversion"/>
  </si>
  <si>
    <t xml:space="preserve">    地方政府债务收入</t>
    <phoneticPr fontId="46" type="noConversion"/>
  </si>
  <si>
    <t>二、铁路建设基金收入</t>
    <phoneticPr fontId="46" type="noConversion"/>
  </si>
  <si>
    <t>三、民航发展基金收入</t>
    <phoneticPr fontId="46" type="noConversion"/>
  </si>
  <si>
    <t>四、海南省高等级公路车辆通行附加费收入</t>
    <phoneticPr fontId="46" type="noConversion"/>
  </si>
  <si>
    <t>五、港口建设费收入</t>
    <phoneticPr fontId="46" type="noConversion"/>
  </si>
  <si>
    <t>六、散装水泥专项资金收入</t>
    <phoneticPr fontId="46" type="noConversion"/>
  </si>
  <si>
    <t>七、新型墙体材料专项基金收入</t>
    <phoneticPr fontId="46" type="noConversion"/>
  </si>
  <si>
    <t>八、旅游发展基金收入</t>
    <phoneticPr fontId="46" type="noConversion"/>
  </si>
  <si>
    <t>九、国家电影事业发展专项资金收入</t>
    <phoneticPr fontId="46" type="noConversion"/>
  </si>
  <si>
    <t>十、新菜地开发建设基金收入</t>
    <phoneticPr fontId="46" type="noConversion"/>
  </si>
  <si>
    <t>十一、新增建设用地土地有偿使用费收入</t>
    <phoneticPr fontId="46" type="noConversion"/>
  </si>
  <si>
    <t>十二、南水北调工程基金收入</t>
    <phoneticPr fontId="46" type="noConversion"/>
  </si>
  <si>
    <t>十四、政府住房基金收入</t>
    <phoneticPr fontId="46" type="noConversion"/>
  </si>
  <si>
    <t>十五、城市公用事业附加收入</t>
    <phoneticPr fontId="46" type="noConversion"/>
  </si>
  <si>
    <t>十六、国有土地收益基金收入</t>
    <phoneticPr fontId="46" type="noConversion"/>
  </si>
  <si>
    <t>十七、农业土地开发资金收入</t>
    <phoneticPr fontId="46" type="noConversion"/>
  </si>
  <si>
    <t>十八、国有土地使用权出让收入</t>
    <phoneticPr fontId="46" type="noConversion"/>
  </si>
  <si>
    <t>十九、大中型水库库区基金收入</t>
    <phoneticPr fontId="46" type="noConversion"/>
  </si>
  <si>
    <t>二十、三峡水库库区基金收入</t>
    <phoneticPr fontId="46" type="noConversion"/>
  </si>
  <si>
    <t>二十一、中央特别国债经营基金收入</t>
    <phoneticPr fontId="46" type="noConversion"/>
  </si>
  <si>
    <t>二十二、中央特别国债经营基金财务收入</t>
    <phoneticPr fontId="46" type="noConversion"/>
  </si>
  <si>
    <t>二十三、彩票公益金收入</t>
    <phoneticPr fontId="46" type="noConversion"/>
  </si>
  <si>
    <t>二十四、城市基础设施配套费收入</t>
    <phoneticPr fontId="46" type="noConversion"/>
  </si>
  <si>
    <t>二十五、小型水库移民扶助基金收入</t>
    <phoneticPr fontId="46" type="noConversion"/>
  </si>
  <si>
    <t>二十六、国家重大水利工程建设基金收入</t>
    <phoneticPr fontId="46" type="noConversion"/>
  </si>
  <si>
    <t>二十七、车辆通行费</t>
    <phoneticPr fontId="46" type="noConversion"/>
  </si>
  <si>
    <t>二十八、核电站乏燃料处理处置基金收入</t>
    <phoneticPr fontId="46" type="noConversion"/>
  </si>
  <si>
    <t>二十九、可再生能源电价附加收入</t>
    <phoneticPr fontId="46" type="noConversion"/>
  </si>
  <si>
    <t>三十、船舶油污损害赔偿基金收入</t>
    <phoneticPr fontId="46" type="noConversion"/>
  </si>
  <si>
    <t>三十一、铁路资产变现收入</t>
    <phoneticPr fontId="46" type="noConversion"/>
  </si>
  <si>
    <t>三十二、电力改革预留资产变现收入</t>
    <phoneticPr fontId="46" type="noConversion"/>
  </si>
  <si>
    <t>三十三、无线电频率占用费</t>
    <phoneticPr fontId="46" type="noConversion"/>
  </si>
  <si>
    <t>三十四、废弃电器电子产品处理基金收入</t>
    <phoneticPr fontId="46" type="noConversion"/>
  </si>
  <si>
    <t>三十五、水土保持补偿费收入</t>
    <phoneticPr fontId="46" type="noConversion"/>
  </si>
  <si>
    <t>三十六、烟草企业上缴专项收入</t>
  </si>
  <si>
    <t>三十七、污水处理费收入</t>
    <phoneticPr fontId="46" type="noConversion"/>
  </si>
  <si>
    <t>三十八、彩票发行机构和彩票销售机构的业务费用</t>
    <phoneticPr fontId="46" type="noConversion"/>
  </si>
  <si>
    <t>三十九、其他政府性基金收入</t>
    <phoneticPr fontId="46" type="noConversion"/>
  </si>
  <si>
    <t>非税收入</t>
    <phoneticPr fontId="46" type="noConversion"/>
  </si>
  <si>
    <t>债务收入</t>
    <phoneticPr fontId="46" type="noConversion"/>
  </si>
  <si>
    <t>专项债务收入</t>
    <phoneticPr fontId="46" type="noConversion"/>
  </si>
  <si>
    <t xml:space="preserve">     机关事业单位基本养老保险缴费支出</t>
    <phoneticPr fontId="49" type="noConversion"/>
  </si>
  <si>
    <t>盐边县2019年乡镇财政预算表</t>
    <phoneticPr fontId="46" type="noConversion"/>
  </si>
  <si>
    <t xml:space="preserve">            表一 2019年公共财政预算收支表</t>
  </si>
  <si>
    <t xml:space="preserve">            表二 2019年公共财政预算支出资金来源情况表</t>
  </si>
  <si>
    <t xml:space="preserve">            表三 2019年公共财政预算支出经济分类情况表</t>
  </si>
  <si>
    <t xml:space="preserve">            表四 2019年政府性基金预算收支表</t>
  </si>
  <si>
    <t xml:space="preserve">            表五 2019年政府性基金预算收支明细表</t>
  </si>
  <si>
    <t xml:space="preserve">            表六 2019年政府性基金预算支出资金来源情况表</t>
  </si>
  <si>
    <t xml:space="preserve">            表七 2019年公共财政预算收入分级表</t>
  </si>
  <si>
    <t xml:space="preserve">            表八 2019年公共财政预算支出分级表</t>
  </si>
  <si>
    <t xml:space="preserve">            表九 2019年公共财政预算支出经济分类情况表</t>
  </si>
  <si>
    <t xml:space="preserve">            表十 2019年公共财政预算支出保障序列表</t>
  </si>
  <si>
    <t>2019年公共财政预算收支表</t>
    <phoneticPr fontId="46" type="noConversion"/>
  </si>
  <si>
    <t>2019年公共财政预算支出资金来源情况表</t>
    <phoneticPr fontId="46" type="noConversion"/>
  </si>
  <si>
    <t>表三 2019年公共财政预算支出经济分类情况表</t>
    <phoneticPr fontId="46" type="noConversion"/>
  </si>
  <si>
    <t>2019年政府性基金预算收支表</t>
    <phoneticPr fontId="46" type="noConversion"/>
  </si>
  <si>
    <t>2019年政府性基金预算收支明细表</t>
    <phoneticPr fontId="46" type="noConversion"/>
  </si>
  <si>
    <t>2019年政府性基金预算支出资金来源情况表</t>
    <phoneticPr fontId="46" type="noConversion"/>
  </si>
  <si>
    <t>2019年公共财政预算收入分级表</t>
    <phoneticPr fontId="46" type="noConversion"/>
  </si>
  <si>
    <t>2019年公共财政预算支出分级表</t>
    <phoneticPr fontId="46" type="noConversion"/>
  </si>
  <si>
    <t>2019年公共财政预算支出分级表（续）</t>
    <phoneticPr fontId="46" type="noConversion"/>
  </si>
  <si>
    <t>2019年公共财政预算支出经济分类情况表</t>
    <phoneticPr fontId="46" type="noConversion"/>
  </si>
  <si>
    <t>2019年公共财政预算支出保障序列分级表</t>
    <phoneticPr fontId="46" type="noConversion"/>
  </si>
  <si>
    <t>固定数额支付收入</t>
    <phoneticPr fontId="46" type="noConversion"/>
  </si>
</sst>
</file>

<file path=xl/styles.xml><?xml version="1.0" encoding="utf-8"?>
<styleSheet xmlns="http://schemas.openxmlformats.org/spreadsheetml/2006/main">
  <numFmts count="4">
    <numFmt numFmtId="176" formatCode="_ &quot;￥&quot;* #,##0.00_ ;_ &quot;￥&quot;* \-#,##0.00_ ;_ &quot;￥&quot;* &quot;-&quot;??_ ;_ @_ "/>
    <numFmt numFmtId="177" formatCode="0_ "/>
    <numFmt numFmtId="178" formatCode="0.0_ "/>
    <numFmt numFmtId="180" formatCode="0.00_ "/>
  </numFmts>
  <fonts count="50">
    <font>
      <sz val="12"/>
      <name val="宋体"/>
      <charset val="134"/>
    </font>
    <font>
      <b/>
      <sz val="14"/>
      <name val="Times New Roman"/>
      <family val="1"/>
    </font>
    <font>
      <b/>
      <sz val="14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8"/>
      <name val="黑体"/>
      <family val="3"/>
      <charset val="134"/>
    </font>
    <font>
      <sz val="16"/>
      <name val="楷体_GB2312"/>
      <family val="3"/>
      <charset val="134"/>
    </font>
    <font>
      <sz val="48"/>
      <name val="黑体"/>
      <family val="3"/>
      <charset val="134"/>
    </font>
    <font>
      <sz val="22"/>
      <name val="楷体_GB2312"/>
      <family val="3"/>
      <charset val="134"/>
    </font>
    <font>
      <b/>
      <sz val="28"/>
      <name val="黑体"/>
      <family val="3"/>
      <charset val="134"/>
    </font>
    <font>
      <sz val="20"/>
      <name val="仿宋_GB2312"/>
      <family val="3"/>
      <charset val="134"/>
    </font>
    <font>
      <sz val="12"/>
      <name val="黑体"/>
      <family val="3"/>
      <charset val="134"/>
    </font>
    <font>
      <sz val="11"/>
      <name val="Times New Roman"/>
      <family val="1"/>
    </font>
    <font>
      <b/>
      <sz val="12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8"/>
      <name val="仿宋_GB2312"/>
      <family val="3"/>
      <charset val="134"/>
    </font>
    <font>
      <b/>
      <sz val="16"/>
      <name val="黑体"/>
      <family val="3"/>
      <charset val="134"/>
    </font>
    <font>
      <b/>
      <sz val="22"/>
      <name val="仿宋_GB2312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</font>
    <font>
      <sz val="10"/>
      <name val="黑体"/>
      <family val="3"/>
      <charset val="134"/>
    </font>
    <font>
      <sz val="22"/>
      <name val="仿宋_GB2312"/>
      <family val="3"/>
      <charset val="134"/>
    </font>
    <font>
      <b/>
      <sz val="10"/>
      <name val="黑体"/>
      <family val="3"/>
      <charset val="134"/>
    </font>
    <font>
      <sz val="16"/>
      <name val="黑体"/>
      <family val="3"/>
      <charset val="134"/>
    </font>
    <font>
      <sz val="12"/>
      <color indexed="10"/>
      <name val="宋体"/>
      <family val="3"/>
      <charset val="134"/>
    </font>
    <font>
      <sz val="14"/>
      <name val="黑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8">
    <xf numFmtId="0" fontId="0" fillId="0" borderId="0"/>
    <xf numFmtId="0" fontId="47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7" fillId="0" borderId="0"/>
    <xf numFmtId="0" fontId="47" fillId="0" borderId="0">
      <alignment vertical="center"/>
    </xf>
    <xf numFmtId="0" fontId="47" fillId="0" borderId="0"/>
    <xf numFmtId="0" fontId="47" fillId="0" borderId="0"/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176" fontId="47" fillId="0" borderId="0" applyFont="0" applyFill="0" applyBorder="0" applyAlignment="0" applyProtection="0"/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47" fillId="23" borderId="9" applyNumberFormat="0" applyFont="0" applyAlignment="0" applyProtection="0">
      <alignment vertical="center"/>
    </xf>
  </cellStyleXfs>
  <cellXfs count="227">
    <xf numFmtId="0" fontId="0" fillId="0" borderId="0" xfId="0"/>
    <xf numFmtId="0" fontId="2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24" fillId="0" borderId="0" xfId="0" applyFont="1" applyAlignment="1" applyProtection="1">
      <alignment vertical="center"/>
      <protection locked="0"/>
    </xf>
    <xf numFmtId="0" fontId="25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28" fillId="0" borderId="0" xfId="0" applyFont="1" applyAlignment="1" applyProtection="1">
      <alignment horizontal="left" vertical="center"/>
      <protection locked="0"/>
    </xf>
    <xf numFmtId="0" fontId="29" fillId="0" borderId="0" xfId="0" applyFont="1" applyFill="1" applyAlignment="1">
      <alignment vertical="center"/>
    </xf>
    <xf numFmtId="0" fontId="0" fillId="0" borderId="0" xfId="0" applyFont="1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right"/>
    </xf>
    <xf numFmtId="0" fontId="29" fillId="0" borderId="0" xfId="0" applyFont="1" applyFill="1"/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/>
    </xf>
    <xf numFmtId="0" fontId="5" fillId="0" borderId="10" xfId="0" applyFont="1" applyFill="1" applyBorder="1"/>
    <xf numFmtId="0" fontId="0" fillId="0" borderId="10" xfId="0" applyFont="1" applyFill="1" applyBorder="1"/>
    <xf numFmtId="0" fontId="30" fillId="0" borderId="10" xfId="0" applyFont="1" applyFill="1" applyBorder="1" applyAlignment="1">
      <alignment vertical="center"/>
    </xf>
    <xf numFmtId="177" fontId="5" fillId="0" borderId="10" xfId="0" applyNumberFormat="1" applyFont="1" applyFill="1" applyBorder="1" applyAlignment="1" applyProtection="1">
      <alignment horizontal="left" vertical="center" indent="1"/>
      <protection locked="0"/>
    </xf>
    <xf numFmtId="178" fontId="5" fillId="0" borderId="10" xfId="0" applyNumberFormat="1" applyFont="1" applyFill="1" applyBorder="1" applyAlignment="1" applyProtection="1">
      <alignment horizontal="left" vertical="center" indent="1"/>
      <protection locked="0"/>
    </xf>
    <xf numFmtId="0" fontId="5" fillId="0" borderId="10" xfId="0" applyFont="1" applyFill="1" applyBorder="1" applyAlignment="1">
      <alignment horizontal="left" vertical="center"/>
    </xf>
    <xf numFmtId="0" fontId="5" fillId="0" borderId="10" xfId="0" applyFont="1" applyBorder="1"/>
    <xf numFmtId="0" fontId="4" fillId="0" borderId="0" xfId="0" applyFont="1" applyFill="1"/>
    <xf numFmtId="0" fontId="4" fillId="0" borderId="10" xfId="0" applyFont="1" applyFill="1" applyBorder="1" applyAlignment="1"/>
    <xf numFmtId="1" fontId="5" fillId="0" borderId="10" xfId="0" applyNumberFormat="1" applyFont="1" applyFill="1" applyBorder="1" applyAlignment="1" applyProtection="1">
      <alignment vertical="center"/>
      <protection locked="0"/>
    </xf>
    <xf numFmtId="0" fontId="5" fillId="0" borderId="10" xfId="0" applyNumberFormat="1" applyFont="1" applyFill="1" applyBorder="1" applyAlignment="1" applyProtection="1">
      <alignment vertical="center"/>
      <protection locked="0"/>
    </xf>
    <xf numFmtId="0" fontId="0" fillId="0" borderId="10" xfId="0" applyFont="1" applyFill="1" applyBorder="1" applyAlignment="1">
      <alignment vertical="center"/>
    </xf>
    <xf numFmtId="0" fontId="0" fillId="0" borderId="10" xfId="0" applyBorder="1"/>
    <xf numFmtId="0" fontId="31" fillId="0" borderId="10" xfId="0" applyFont="1" applyFill="1" applyBorder="1" applyAlignment="1">
      <alignment horizontal="center" vertical="center"/>
    </xf>
    <xf numFmtId="1" fontId="32" fillId="0" borderId="10" xfId="0" applyNumberFormat="1" applyFont="1" applyFill="1" applyBorder="1" applyAlignment="1" applyProtection="1">
      <alignment vertical="center"/>
      <protection locked="0"/>
    </xf>
    <xf numFmtId="1" fontId="5" fillId="0" borderId="10" xfId="0" applyNumberFormat="1" applyFont="1" applyFill="1" applyBorder="1" applyAlignment="1" applyProtection="1">
      <alignment horizontal="left" vertical="center"/>
      <protection locked="0"/>
    </xf>
    <xf numFmtId="3" fontId="5" fillId="0" borderId="10" xfId="0" applyNumberFormat="1" applyFont="1" applyFill="1" applyBorder="1" applyAlignment="1" applyProtection="1">
      <alignment vertical="center"/>
    </xf>
    <xf numFmtId="0" fontId="5" fillId="0" borderId="10" xfId="28" applyNumberFormat="1" applyFont="1" applyFill="1" applyBorder="1" applyAlignment="1" applyProtection="1">
      <alignment vertical="center"/>
    </xf>
    <xf numFmtId="0" fontId="29" fillId="0" borderId="1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4" fillId="0" borderId="11" xfId="0" applyFont="1" applyFill="1" applyBorder="1" applyAlignment="1">
      <alignment horizontal="center"/>
    </xf>
    <xf numFmtId="3" fontId="6" fillId="0" borderId="10" xfId="0" applyNumberFormat="1" applyFont="1" applyFill="1" applyBorder="1" applyAlignment="1" applyProtection="1">
      <alignment vertical="center"/>
    </xf>
    <xf numFmtId="0" fontId="5" fillId="0" borderId="10" xfId="0" applyFont="1" applyBorder="1" applyAlignment="1">
      <alignment horizontal="left" indent="1"/>
    </xf>
    <xf numFmtId="0" fontId="29" fillId="0" borderId="10" xfId="0" applyFont="1" applyFill="1" applyBorder="1"/>
    <xf numFmtId="0" fontId="31" fillId="0" borderId="10" xfId="0" applyFont="1" applyFill="1" applyBorder="1" applyAlignment="1">
      <alignment horizontal="center"/>
    </xf>
    <xf numFmtId="0" fontId="32" fillId="0" borderId="10" xfId="0" applyFont="1" applyFill="1" applyBorder="1"/>
    <xf numFmtId="0" fontId="29" fillId="0" borderId="10" xfId="0" applyFont="1" applyFill="1" applyBorder="1" applyAlignment="1">
      <alignment horizontal="distributed"/>
    </xf>
    <xf numFmtId="0" fontId="4" fillId="0" borderId="10" xfId="0" applyFont="1" applyFill="1" applyBorder="1" applyAlignment="1">
      <alignment horizontal="center" vertical="center" wrapText="1"/>
    </xf>
    <xf numFmtId="0" fontId="32" fillId="0" borderId="0" xfId="0" applyFont="1" applyFill="1" applyAlignment="1">
      <alignment vertical="center"/>
    </xf>
    <xf numFmtId="177" fontId="5" fillId="0" borderId="10" xfId="0" applyNumberFormat="1" applyFont="1" applyFill="1" applyBorder="1" applyAlignment="1" applyProtection="1">
      <alignment horizontal="left" vertical="center"/>
      <protection locked="0"/>
    </xf>
    <xf numFmtId="177" fontId="30" fillId="0" borderId="10" xfId="0" applyNumberFormat="1" applyFont="1" applyFill="1" applyBorder="1" applyAlignment="1" applyProtection="1">
      <alignment horizontal="left" vertical="center" indent="1"/>
      <protection locked="0"/>
    </xf>
    <xf numFmtId="3" fontId="5" fillId="0" borderId="10" xfId="0" applyNumberFormat="1" applyFont="1" applyFill="1" applyBorder="1" applyAlignment="1" applyProtection="1">
      <alignment horizontal="left" vertical="center" indent="1"/>
    </xf>
    <xf numFmtId="3" fontId="5" fillId="0" borderId="10" xfId="0" applyNumberFormat="1" applyFont="1" applyFill="1" applyBorder="1" applyAlignment="1" applyProtection="1">
      <alignment horizontal="left" vertical="center"/>
    </xf>
    <xf numFmtId="3" fontId="6" fillId="0" borderId="10" xfId="0" applyNumberFormat="1" applyFont="1" applyFill="1" applyBorder="1" applyAlignment="1" applyProtection="1">
      <alignment horizontal="left" vertical="center" indent="1"/>
    </xf>
    <xf numFmtId="0" fontId="0" fillId="0" borderId="0" xfId="0" applyFont="1" applyFill="1" applyBorder="1"/>
    <xf numFmtId="0" fontId="0" fillId="0" borderId="0" xfId="0" applyFont="1" applyFill="1" applyAlignment="1">
      <alignment horizontal="right" vertical="center"/>
    </xf>
    <xf numFmtId="0" fontId="0" fillId="0" borderId="0" xfId="0" applyFont="1" applyFill="1" applyBorder="1" applyAlignment="1">
      <alignment vertical="center"/>
    </xf>
    <xf numFmtId="0" fontId="33" fillId="0" borderId="12" xfId="0" applyFont="1" applyFill="1" applyBorder="1" applyAlignment="1">
      <alignment vertical="center"/>
    </xf>
    <xf numFmtId="0" fontId="0" fillId="0" borderId="12" xfId="0" applyFont="1" applyFill="1" applyBorder="1" applyAlignment="1">
      <alignment horizontal="right" vertical="center"/>
    </xf>
    <xf numFmtId="0" fontId="4" fillId="0" borderId="0" xfId="0" applyFont="1" applyFill="1" applyAlignment="1">
      <alignment vertical="center"/>
    </xf>
    <xf numFmtId="177" fontId="5" fillId="0" borderId="10" xfId="0" applyNumberFormat="1" applyFont="1" applyFill="1" applyBorder="1" applyAlignment="1" applyProtection="1">
      <alignment vertical="center"/>
      <protection locked="0"/>
    </xf>
    <xf numFmtId="0" fontId="0" fillId="0" borderId="0" xfId="0" applyFill="1"/>
    <xf numFmtId="0" fontId="32" fillId="0" borderId="11" xfId="0" applyFont="1" applyFill="1" applyBorder="1" applyAlignment="1">
      <alignment horizontal="center"/>
    </xf>
    <xf numFmtId="0" fontId="0" fillId="0" borderId="10" xfId="0" applyFill="1" applyBorder="1"/>
    <xf numFmtId="0" fontId="5" fillId="0" borderId="10" xfId="0" applyFont="1" applyBorder="1" applyAlignment="1">
      <alignment horizontal="left"/>
    </xf>
    <xf numFmtId="0" fontId="6" fillId="0" borderId="10" xfId="0" applyFont="1" applyBorder="1"/>
    <xf numFmtId="0" fontId="0" fillId="0" borderId="11" xfId="0" applyFont="1" applyFill="1" applyBorder="1"/>
    <xf numFmtId="0" fontId="34" fillId="0" borderId="0" xfId="0" applyFont="1" applyAlignment="1" applyProtection="1">
      <alignment horizontal="center" vertical="center"/>
      <protection locked="0"/>
    </xf>
    <xf numFmtId="0" fontId="28" fillId="0" borderId="0" xfId="0" applyFont="1" applyFill="1" applyAlignment="1" applyProtection="1">
      <alignment horizontal="left" vertical="center"/>
      <protection locked="0"/>
    </xf>
    <xf numFmtId="0" fontId="0" fillId="0" borderId="0" xfId="0" applyFill="1" applyAlignment="1" applyProtection="1">
      <alignment vertical="center"/>
      <protection locked="0"/>
    </xf>
    <xf numFmtId="1" fontId="0" fillId="0" borderId="10" xfId="0" applyNumberFormat="1" applyFont="1" applyFill="1" applyBorder="1"/>
    <xf numFmtId="49" fontId="5" fillId="24" borderId="10" xfId="32" applyNumberFormat="1" applyFont="1" applyFill="1" applyBorder="1" applyAlignment="1" applyProtection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3" fontId="5" fillId="0" borderId="10" xfId="26" applyNumberFormat="1" applyFont="1" applyFill="1" applyBorder="1" applyAlignment="1" applyProtection="1">
      <alignment horizontal="center" vertical="center"/>
      <protection locked="0"/>
    </xf>
    <xf numFmtId="3" fontId="5" fillId="0" borderId="10" xfId="26" applyNumberFormat="1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horizontal="center" vertical="center"/>
    </xf>
    <xf numFmtId="0" fontId="0" fillId="0" borderId="0" xfId="0" applyBorder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left"/>
    </xf>
    <xf numFmtId="0" fontId="6" fillId="0" borderId="10" xfId="0" applyFont="1" applyBorder="1" applyAlignment="1">
      <alignment horizontal="left"/>
    </xf>
    <xf numFmtId="0" fontId="32" fillId="0" borderId="10" xfId="0" applyFont="1" applyFill="1" applyBorder="1" applyAlignment="1">
      <alignment horizontal="left"/>
    </xf>
    <xf numFmtId="0" fontId="5" fillId="0" borderId="10" xfId="0" applyFont="1" applyFill="1" applyBorder="1" applyAlignment="1">
      <alignment horizontal="left"/>
    </xf>
    <xf numFmtId="0" fontId="0" fillId="0" borderId="0" xfId="0" applyFill="1" applyAlignment="1">
      <alignment horizontal="center"/>
    </xf>
    <xf numFmtId="0" fontId="5" fillId="0" borderId="10" xfId="0" applyFont="1" applyFill="1" applyBorder="1" applyAlignment="1">
      <alignment horizontal="center"/>
    </xf>
    <xf numFmtId="3" fontId="6" fillId="0" borderId="10" xfId="0" applyNumberFormat="1" applyFont="1" applyFill="1" applyBorder="1" applyAlignment="1" applyProtection="1">
      <alignment horizontal="left" vertical="center"/>
    </xf>
    <xf numFmtId="0" fontId="0" fillId="0" borderId="11" xfId="0" applyFont="1" applyFill="1" applyBorder="1" applyAlignment="1">
      <alignment horizontal="center"/>
    </xf>
    <xf numFmtId="0" fontId="0" fillId="0" borderId="0" xfId="0" applyFill="1" applyAlignment="1">
      <alignment wrapText="1"/>
    </xf>
    <xf numFmtId="0" fontId="0" fillId="0" borderId="10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36" fillId="0" borderId="0" xfId="0" applyFont="1" applyAlignment="1" applyProtection="1">
      <alignment horizontal="left" vertical="center"/>
      <protection locked="0"/>
    </xf>
    <xf numFmtId="0" fontId="33" fillId="0" borderId="10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 wrapText="1"/>
    </xf>
    <xf numFmtId="1" fontId="38" fillId="0" borderId="10" xfId="0" applyNumberFormat="1" applyFont="1" applyFill="1" applyBorder="1" applyAlignment="1" applyProtection="1">
      <alignment horizontal="center" vertical="center" wrapText="1"/>
      <protection locked="0"/>
    </xf>
    <xf numFmtId="1" fontId="3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33" fillId="0" borderId="10" xfId="0" applyNumberFormat="1" applyFont="1" applyFill="1" applyBorder="1" applyAlignment="1" applyProtection="1">
      <alignment horizontal="center" vertical="center" wrapText="1"/>
      <protection locked="0"/>
    </xf>
    <xf numFmtId="3" fontId="33" fillId="0" borderId="10" xfId="0" applyNumberFormat="1" applyFont="1" applyFill="1" applyBorder="1" applyAlignment="1" applyProtection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wrapText="1"/>
    </xf>
    <xf numFmtId="0" fontId="33" fillId="0" borderId="0" xfId="0" applyFont="1"/>
    <xf numFmtId="0" fontId="38" fillId="0" borderId="10" xfId="0" applyFont="1" applyFill="1" applyBorder="1" applyAlignment="1">
      <alignment horizontal="center" vertical="center"/>
    </xf>
    <xf numFmtId="0" fontId="38" fillId="0" borderId="10" xfId="0" applyFont="1" applyFill="1" applyBorder="1" applyAlignment="1">
      <alignment horizontal="center" vertical="center" wrapText="1"/>
    </xf>
    <xf numFmtId="0" fontId="40" fillId="0" borderId="0" xfId="0" applyFont="1" applyFill="1" applyAlignment="1">
      <alignment horizontal="justify"/>
    </xf>
    <xf numFmtId="0" fontId="29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3" fillId="0" borderId="10" xfId="0" applyFont="1" applyBorder="1" applyAlignment="1">
      <alignment horizontal="center" vertical="top" wrapText="1"/>
    </xf>
    <xf numFmtId="0" fontId="33" fillId="0" borderId="10" xfId="0" applyFont="1" applyFill="1" applyBorder="1" applyAlignment="1">
      <alignment horizontal="center" vertical="top" wrapText="1"/>
    </xf>
    <xf numFmtId="177" fontId="33" fillId="0" borderId="10" xfId="0" applyNumberFormat="1" applyFont="1" applyFill="1" applyBorder="1" applyAlignment="1" applyProtection="1">
      <alignment horizontal="center" vertical="top" wrapText="1"/>
      <protection locked="0"/>
    </xf>
    <xf numFmtId="178" fontId="33" fillId="0" borderId="10" xfId="0" applyNumberFormat="1" applyFont="1" applyFill="1" applyBorder="1" applyAlignment="1" applyProtection="1">
      <alignment horizontal="center" vertical="top" wrapText="1"/>
      <protection locked="0"/>
    </xf>
    <xf numFmtId="0" fontId="33" fillId="0" borderId="10" xfId="0" applyFont="1" applyBorder="1" applyAlignment="1">
      <alignment vertical="top" wrapText="1"/>
    </xf>
    <xf numFmtId="0" fontId="41" fillId="0" borderId="13" xfId="0" applyFont="1" applyFill="1" applyBorder="1" applyAlignment="1">
      <alignment horizontal="center" vertical="top" wrapText="1"/>
    </xf>
    <xf numFmtId="0" fontId="38" fillId="0" borderId="10" xfId="0" applyFont="1" applyBorder="1" applyAlignment="1">
      <alignment horizontal="center" vertical="top" wrapText="1"/>
    </xf>
    <xf numFmtId="0" fontId="33" fillId="0" borderId="0" xfId="0" applyFont="1" applyAlignment="1">
      <alignment horizontal="center" vertical="top" wrapText="1"/>
    </xf>
    <xf numFmtId="0" fontId="28" fillId="0" borderId="0" xfId="0" applyFont="1" applyAlignment="1" applyProtection="1">
      <alignment vertical="center"/>
      <protection locked="0"/>
    </xf>
    <xf numFmtId="3" fontId="5" fillId="24" borderId="10" xfId="29" applyNumberFormat="1" applyFont="1" applyFill="1" applyBorder="1" applyAlignment="1" applyProtection="1">
      <alignment horizontal="center" vertical="center"/>
    </xf>
    <xf numFmtId="3" fontId="5" fillId="24" borderId="10" xfId="29" applyNumberFormat="1" applyFont="1" applyFill="1" applyBorder="1" applyAlignment="1" applyProtection="1">
      <alignment vertical="center"/>
    </xf>
    <xf numFmtId="0" fontId="4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3" fontId="5" fillId="0" borderId="0" xfId="26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 applyBorder="1"/>
    <xf numFmtId="3" fontId="5" fillId="0" borderId="0" xfId="26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4" fillId="0" borderId="14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 vertical="center"/>
    </xf>
    <xf numFmtId="0" fontId="5" fillId="0" borderId="11" xfId="0" applyFont="1" applyFill="1" applyBorder="1"/>
    <xf numFmtId="0" fontId="30" fillId="0" borderId="11" xfId="0" applyFont="1" applyFill="1" applyBorder="1" applyAlignment="1">
      <alignment vertical="center"/>
    </xf>
    <xf numFmtId="0" fontId="5" fillId="0" borderId="15" xfId="0" applyFont="1" applyFill="1" applyBorder="1"/>
    <xf numFmtId="0" fontId="30" fillId="0" borderId="14" xfId="0" applyFont="1" applyFill="1" applyBorder="1" applyAlignment="1">
      <alignment vertical="center"/>
    </xf>
    <xf numFmtId="0" fontId="5" fillId="0" borderId="10" xfId="27" applyFont="1" applyBorder="1">
      <alignment vertical="center"/>
    </xf>
    <xf numFmtId="3" fontId="5" fillId="0" borderId="15" xfId="0" applyNumberFormat="1" applyFont="1" applyFill="1" applyBorder="1" applyAlignment="1" applyProtection="1">
      <alignment vertical="center"/>
    </xf>
    <xf numFmtId="1" fontId="5" fillId="0" borderId="15" xfId="0" applyNumberFormat="1" applyFont="1" applyFill="1" applyBorder="1" applyAlignment="1" applyProtection="1">
      <alignment horizontal="left" vertical="center"/>
      <protection locked="0"/>
    </xf>
    <xf numFmtId="1" fontId="32" fillId="0" borderId="15" xfId="0" applyNumberFormat="1" applyFont="1" applyFill="1" applyBorder="1" applyAlignment="1" applyProtection="1">
      <alignment vertical="center"/>
      <protection locked="0"/>
    </xf>
    <xf numFmtId="0" fontId="31" fillId="0" borderId="15" xfId="0" applyFont="1" applyFill="1" applyBorder="1" applyAlignment="1">
      <alignment horizontal="center" vertical="center"/>
    </xf>
    <xf numFmtId="0" fontId="5" fillId="0" borderId="14" xfId="0" applyFont="1" applyFill="1" applyBorder="1"/>
    <xf numFmtId="0" fontId="0" fillId="0" borderId="14" xfId="0" applyFont="1" applyFill="1" applyBorder="1" applyAlignment="1">
      <alignment vertical="center"/>
    </xf>
    <xf numFmtId="0" fontId="29" fillId="0" borderId="15" xfId="0" applyFont="1" applyFill="1" applyBorder="1" applyAlignment="1">
      <alignment horizontal="center" vertical="center"/>
    </xf>
    <xf numFmtId="0" fontId="0" fillId="0" borderId="15" xfId="0" applyBorder="1"/>
    <xf numFmtId="0" fontId="0" fillId="0" borderId="15" xfId="0" applyFont="1" applyFill="1" applyBorder="1" applyAlignment="1">
      <alignment vertical="center"/>
    </xf>
    <xf numFmtId="0" fontId="0" fillId="0" borderId="14" xfId="0" applyBorder="1"/>
    <xf numFmtId="0" fontId="5" fillId="0" borderId="14" xfId="0" applyFont="1" applyBorder="1"/>
    <xf numFmtId="177" fontId="5" fillId="0" borderId="15" xfId="0" applyNumberFormat="1" applyFont="1" applyFill="1" applyBorder="1" applyAlignment="1" applyProtection="1">
      <alignment horizontal="left" vertical="center" indent="1"/>
      <protection locked="0"/>
    </xf>
    <xf numFmtId="177" fontId="30" fillId="0" borderId="15" xfId="0" applyNumberFormat="1" applyFont="1" applyFill="1" applyBorder="1" applyAlignment="1" applyProtection="1">
      <alignment horizontal="left" vertical="center" indent="1"/>
      <protection locked="0"/>
    </xf>
    <xf numFmtId="178" fontId="5" fillId="0" borderId="15" xfId="0" applyNumberFormat="1" applyFont="1" applyFill="1" applyBorder="1" applyAlignment="1" applyProtection="1">
      <alignment horizontal="left" vertical="center" indent="1"/>
      <protection locked="0"/>
    </xf>
    <xf numFmtId="0" fontId="5" fillId="0" borderId="15" xfId="0" applyFont="1" applyFill="1" applyBorder="1" applyAlignment="1">
      <alignment vertical="center"/>
    </xf>
    <xf numFmtId="177" fontId="5" fillId="0" borderId="15" xfId="0" applyNumberFormat="1" applyFont="1" applyFill="1" applyBorder="1" applyAlignment="1" applyProtection="1">
      <alignment horizontal="left" vertical="center"/>
      <protection locked="0"/>
    </xf>
    <xf numFmtId="0" fontId="0" fillId="0" borderId="13" xfId="0" applyBorder="1"/>
    <xf numFmtId="0" fontId="0" fillId="0" borderId="15" xfId="0" applyFont="1" applyFill="1" applyBorder="1"/>
    <xf numFmtId="1" fontId="5" fillId="0" borderId="16" xfId="0" applyNumberFormat="1" applyFont="1" applyFill="1" applyBorder="1" applyAlignment="1" applyProtection="1">
      <alignment horizontal="left" vertical="center"/>
      <protection locked="0"/>
    </xf>
    <xf numFmtId="1" fontId="5" fillId="0" borderId="17" xfId="0" applyNumberFormat="1" applyFont="1" applyFill="1" applyBorder="1" applyAlignment="1" applyProtection="1">
      <alignment horizontal="left" vertical="center"/>
      <protection locked="0"/>
    </xf>
    <xf numFmtId="3" fontId="5" fillId="0" borderId="14" xfId="0" applyNumberFormat="1" applyFont="1" applyFill="1" applyBorder="1" applyAlignment="1" applyProtection="1">
      <alignment vertical="center"/>
    </xf>
    <xf numFmtId="3" fontId="5" fillId="0" borderId="11" xfId="0" applyNumberFormat="1" applyFont="1" applyFill="1" applyBorder="1" applyAlignment="1" applyProtection="1">
      <alignment vertical="center"/>
    </xf>
    <xf numFmtId="0" fontId="5" fillId="0" borderId="0" xfId="0" applyFont="1" applyFill="1"/>
    <xf numFmtId="0" fontId="5" fillId="0" borderId="13" xfId="0" applyFont="1" applyFill="1" applyBorder="1"/>
    <xf numFmtId="0" fontId="0" fillId="0" borderId="15" xfId="0" applyFill="1" applyBorder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14" xfId="0" applyNumberFormat="1" applyFont="1" applyFill="1" applyBorder="1" applyAlignment="1" applyProtection="1">
      <alignment horizontal="left" vertical="center"/>
    </xf>
    <xf numFmtId="3" fontId="5" fillId="0" borderId="11" xfId="0" applyNumberFormat="1" applyFont="1" applyFill="1" applyBorder="1" applyAlignment="1" applyProtection="1">
      <alignment horizontal="left" vertical="center"/>
    </xf>
    <xf numFmtId="0" fontId="0" fillId="0" borderId="10" xfId="0" applyFill="1" applyBorder="1" applyAlignment="1">
      <alignment horizontal="left"/>
    </xf>
    <xf numFmtId="3" fontId="5" fillId="0" borderId="13" xfId="0" applyNumberFormat="1" applyFont="1" applyFill="1" applyBorder="1" applyAlignment="1" applyProtection="1">
      <alignment vertical="center"/>
    </xf>
    <xf numFmtId="0" fontId="0" fillId="0" borderId="18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5" fillId="0" borderId="14" xfId="0" applyFont="1" applyBorder="1" applyAlignment="1">
      <alignment horizontal="left"/>
    </xf>
    <xf numFmtId="0" fontId="31" fillId="0" borderId="11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left"/>
    </xf>
    <xf numFmtId="0" fontId="5" fillId="0" borderId="11" xfId="0" applyFont="1" applyFill="1" applyBorder="1" applyAlignment="1">
      <alignment horizontal="left"/>
    </xf>
    <xf numFmtId="177" fontId="33" fillId="0" borderId="10" xfId="0" applyNumberFormat="1" applyFont="1" applyFill="1" applyBorder="1" applyAlignment="1" applyProtection="1">
      <alignment vertical="top" wrapText="1"/>
      <protection locked="0"/>
    </xf>
    <xf numFmtId="0" fontId="30" fillId="0" borderId="20" xfId="0" applyFont="1" applyFill="1" applyBorder="1" applyAlignment="1">
      <alignment vertical="center"/>
    </xf>
    <xf numFmtId="3" fontId="5" fillId="0" borderId="20" xfId="0" applyNumberFormat="1" applyFont="1" applyFill="1" applyBorder="1" applyAlignment="1" applyProtection="1">
      <alignment vertical="center"/>
    </xf>
    <xf numFmtId="0" fontId="4" fillId="0" borderId="11" xfId="0" applyFont="1" applyFill="1" applyBorder="1" applyAlignment="1">
      <alignment horizontal="left"/>
    </xf>
    <xf numFmtId="0" fontId="4" fillId="0" borderId="10" xfId="0" applyFont="1" applyFill="1" applyBorder="1"/>
    <xf numFmtId="0" fontId="48" fillId="0" borderId="10" xfId="0" applyFont="1" applyBorder="1" applyAlignment="1">
      <alignment horizontal="left"/>
    </xf>
    <xf numFmtId="3" fontId="5" fillId="0" borderId="10" xfId="29" applyNumberFormat="1" applyFont="1" applyFill="1" applyBorder="1" applyAlignment="1" applyProtection="1">
      <alignment horizontal="center" vertical="center"/>
    </xf>
    <xf numFmtId="0" fontId="43" fillId="0" borderId="0" xfId="0" applyFont="1" applyFill="1" applyAlignment="1">
      <alignment horizontal="left" wrapText="1"/>
    </xf>
    <xf numFmtId="0" fontId="35" fillId="0" borderId="0" xfId="0" applyFont="1" applyFill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35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wrapText="1"/>
    </xf>
    <xf numFmtId="0" fontId="29" fillId="0" borderId="0" xfId="0" applyFont="1" applyFill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wrapText="1"/>
    </xf>
    <xf numFmtId="0" fontId="0" fillId="0" borderId="1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wrapText="1"/>
    </xf>
    <xf numFmtId="0" fontId="35" fillId="0" borderId="0" xfId="0" applyFont="1" applyFill="1" applyBorder="1" applyAlignment="1">
      <alignment horizontal="center"/>
    </xf>
    <xf numFmtId="0" fontId="44" fillId="0" borderId="12" xfId="0" applyFont="1" applyFill="1" applyBorder="1" applyAlignment="1">
      <alignment horizontal="right" wrapText="1"/>
    </xf>
    <xf numFmtId="0" fontId="0" fillId="0" borderId="0" xfId="0" applyAlignment="1"/>
    <xf numFmtId="0" fontId="0" fillId="0" borderId="12" xfId="0" applyBorder="1" applyAlignment="1">
      <alignment horizontal="right" wrapText="1"/>
    </xf>
    <xf numFmtId="0" fontId="29" fillId="0" borderId="13" xfId="0" applyFont="1" applyFill="1" applyBorder="1" applyAlignment="1">
      <alignment horizontal="left" vertical="center" wrapText="1"/>
    </xf>
    <xf numFmtId="0" fontId="0" fillId="0" borderId="21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35" fillId="0" borderId="13" xfId="0" applyFont="1" applyFill="1" applyBorder="1" applyAlignment="1"/>
    <xf numFmtId="0" fontId="35" fillId="0" borderId="21" xfId="0" applyFont="1" applyFill="1" applyBorder="1" applyAlignment="1"/>
    <xf numFmtId="0" fontId="42" fillId="0" borderId="21" xfId="0" applyFont="1" applyFill="1" applyBorder="1" applyAlignment="1"/>
    <xf numFmtId="0" fontId="35" fillId="0" borderId="15" xfId="0" applyFont="1" applyFill="1" applyBorder="1" applyAlignment="1"/>
    <xf numFmtId="0" fontId="5" fillId="0" borderId="0" xfId="0" applyFont="1" applyFill="1" applyBorder="1" applyAlignment="1">
      <alignment horizontal="right" wrapText="1"/>
    </xf>
    <xf numFmtId="0" fontId="0" fillId="0" borderId="0" xfId="0" applyAlignment="1">
      <alignment horizontal="right" wrapText="1"/>
    </xf>
    <xf numFmtId="0" fontId="0" fillId="0" borderId="22" xfId="0" applyBorder="1" applyAlignment="1">
      <alignment horizontal="right" wrapText="1"/>
    </xf>
    <xf numFmtId="0" fontId="29" fillId="0" borderId="13" xfId="0" applyFont="1" applyFill="1" applyBorder="1" applyAlignment="1">
      <alignment vertical="center" wrapText="1"/>
    </xf>
    <xf numFmtId="0" fontId="0" fillId="0" borderId="21" xfId="0" applyBorder="1" applyAlignment="1">
      <alignment wrapText="1"/>
    </xf>
    <xf numFmtId="0" fontId="0" fillId="0" borderId="15" xfId="0" applyBorder="1" applyAlignment="1">
      <alignment wrapText="1"/>
    </xf>
    <xf numFmtId="0" fontId="35" fillId="0" borderId="1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right" vertical="center" wrapText="1"/>
    </xf>
    <xf numFmtId="0" fontId="0" fillId="0" borderId="21" xfId="0" applyBorder="1" applyAlignment="1">
      <alignment horizontal="right" vertical="center" wrapText="1"/>
    </xf>
    <xf numFmtId="0" fontId="0" fillId="0" borderId="15" xfId="0" applyBorder="1" applyAlignment="1">
      <alignment horizontal="right" vertical="center" wrapText="1"/>
    </xf>
    <xf numFmtId="49" fontId="5" fillId="24" borderId="10" xfId="32" applyNumberFormat="1" applyFont="1" applyFill="1" applyBorder="1" applyAlignment="1" applyProtection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44" fillId="0" borderId="13" xfId="0" applyFont="1" applyFill="1" applyBorder="1" applyAlignment="1">
      <alignment horizontal="right" vertical="center" wrapText="1"/>
    </xf>
    <xf numFmtId="0" fontId="45" fillId="0" borderId="21" xfId="0" applyFont="1" applyBorder="1" applyAlignment="1">
      <alignment horizontal="right" vertical="center" wrapText="1"/>
    </xf>
    <xf numFmtId="0" fontId="45" fillId="0" borderId="15" xfId="0" applyFont="1" applyBorder="1" applyAlignment="1">
      <alignment horizontal="right" vertical="center" wrapText="1"/>
    </xf>
    <xf numFmtId="0" fontId="0" fillId="0" borderId="10" xfId="0" applyFont="1" applyFill="1" applyBorder="1" applyAlignment="1">
      <alignment horizontal="center" vertical="center"/>
    </xf>
    <xf numFmtId="2" fontId="0" fillId="0" borderId="10" xfId="0" applyNumberFormat="1" applyBorder="1"/>
    <xf numFmtId="2" fontId="0" fillId="0" borderId="10" xfId="0" applyNumberFormat="1" applyFont="1" applyFill="1" applyBorder="1"/>
    <xf numFmtId="180" fontId="0" fillId="0" borderId="10" xfId="0" applyNumberFormat="1" applyFont="1" applyFill="1" applyBorder="1" applyAlignment="1">
      <alignment vertical="center"/>
    </xf>
    <xf numFmtId="2" fontId="0" fillId="0" borderId="10" xfId="0" applyNumberFormat="1" applyFill="1" applyBorder="1"/>
  </cellXfs>
  <cellStyles count="48">
    <cellStyle name="0,0_x000d_&#10;NA_x000d_&#10;" xfId="1"/>
    <cellStyle name="20% - 强调文字颜色 1" xfId="2"/>
    <cellStyle name="20% - 强调文字颜色 2" xfId="3"/>
    <cellStyle name="20% - 强调文字颜色 3" xfId="4"/>
    <cellStyle name="20% - 强调文字颜色 4" xfId="5"/>
    <cellStyle name="20% - 强调文字颜色 5" xfId="6"/>
    <cellStyle name="20% - 强调文字颜色 6" xfId="7"/>
    <cellStyle name="40% - 强调文字颜色 1" xfId="8"/>
    <cellStyle name="40% - 强调文字颜色 2" xfId="9"/>
    <cellStyle name="40% - 强调文字颜色 3" xfId="10"/>
    <cellStyle name="40% - 强调文字颜色 4" xfId="11"/>
    <cellStyle name="40% - 强调文字颜色 5" xfId="12"/>
    <cellStyle name="40% - 强调文字颜色 6" xfId="13"/>
    <cellStyle name="60% - 强调文字颜色 1" xfId="14"/>
    <cellStyle name="60% - 强调文字颜色 2" xfId="15"/>
    <cellStyle name="60% - 强调文字颜色 3" xfId="16"/>
    <cellStyle name="60% - 强调文字颜色 4" xfId="17"/>
    <cellStyle name="60% - 强调文字颜色 5" xfId="18"/>
    <cellStyle name="60% - 强调文字颜色 6" xfId="19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_06513437雷波_2008年全省财政经济指标统计表(定）" xfId="26"/>
    <cellStyle name="常规_表一" xfId="27"/>
    <cellStyle name="常规_录入表" xfId="28"/>
    <cellStyle name="常规_平衡表格式" xfId="29"/>
    <cellStyle name="好" xfId="30" builtinId="26" customBuiltin="1"/>
    <cellStyle name="汇总" xfId="31" builtinId="25" customBuiltin="1"/>
    <cellStyle name="货币" xfId="32" builtinId="4"/>
    <cellStyle name="计算" xfId="33" builtinId="22" customBuiltin="1"/>
    <cellStyle name="检查单元格" xfId="34" builtinId="23" customBuiltin="1"/>
    <cellStyle name="解释性文本" xfId="35" builtinId="53" customBuiltin="1"/>
    <cellStyle name="警告文本" xfId="36" builtinId="11" customBuiltin="1"/>
    <cellStyle name="链接单元格" xfId="37" builtinId="24" customBuiltin="1"/>
    <cellStyle name="强调文字颜色 1" xfId="38"/>
    <cellStyle name="强调文字颜色 2" xfId="39"/>
    <cellStyle name="强调文字颜色 3" xfId="40"/>
    <cellStyle name="强调文字颜色 4" xfId="41"/>
    <cellStyle name="强调文字颜色 5" xfId="42"/>
    <cellStyle name="强调文字颜色 6" xfId="43"/>
    <cellStyle name="适中" xfId="44" builtinId="28" customBuiltin="1"/>
    <cellStyle name="输出" xfId="45" builtinId="21" customBuiltin="1"/>
    <cellStyle name="输入" xfId="46" builtinId="20" customBuiltin="1"/>
    <cellStyle name="注释" xfId="47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showGridLines="0" showZeros="0" zoomScale="75" workbookViewId="0">
      <selection activeCell="A3" sqref="A3"/>
    </sheetView>
  </sheetViews>
  <sheetFormatPr defaultRowHeight="14.25"/>
  <cols>
    <col min="1" max="1" width="148.375" style="2" customWidth="1"/>
    <col min="2" max="2" width="9" style="2" hidden="1" customWidth="1"/>
    <col min="3" max="3" width="9" style="2" bestFit="1"/>
    <col min="4" max="16384" width="9" style="2"/>
  </cols>
  <sheetData>
    <row r="1" spans="1:2" ht="36.75" customHeight="1">
      <c r="A1" s="1" t="s">
        <v>0</v>
      </c>
      <c r="B1" s="2" t="s">
        <v>1</v>
      </c>
    </row>
    <row r="2" spans="1:2" ht="52.5" customHeight="1">
      <c r="A2" s="3"/>
      <c r="B2" s="2" t="s">
        <v>2</v>
      </c>
    </row>
    <row r="3" spans="1:2" ht="178.5" customHeight="1">
      <c r="A3" s="4" t="s">
        <v>1750</v>
      </c>
      <c r="B3" s="2" t="s">
        <v>3</v>
      </c>
    </row>
    <row r="4" spans="1:2" ht="51.75" customHeight="1">
      <c r="A4" s="4" t="s">
        <v>0</v>
      </c>
      <c r="B4" s="2" t="s">
        <v>4</v>
      </c>
    </row>
    <row r="5" spans="1:2" ht="33" customHeight="1">
      <c r="A5" s="5"/>
      <c r="B5" s="2" t="s">
        <v>5</v>
      </c>
    </row>
    <row r="6" spans="1:2" ht="42" customHeight="1">
      <c r="A6" s="5"/>
      <c r="B6" s="2" t="s">
        <v>6</v>
      </c>
    </row>
  </sheetData>
  <phoneticPr fontId="46" type="noConversion"/>
  <printOptions horizontalCentered="1"/>
  <pageMargins left="0.74791666666666667" right="0.74791666666666667" top="0.98402777777777772" bottom="0.98402777777777772" header="0.51111111111111107" footer="0.51111111111111107"/>
  <pageSetup paperSize="9" firstPageNumber="42949631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2"/>
  <sheetViews>
    <sheetView showGridLines="0" showZeros="0" zoomScale="55" workbookViewId="0">
      <selection activeCell="B6" sqref="B6"/>
    </sheetView>
  </sheetViews>
  <sheetFormatPr defaultRowHeight="14.25"/>
  <cols>
    <col min="1" max="1" width="126.875" style="2" customWidth="1"/>
    <col min="2" max="2" width="135.75" style="2" customWidth="1"/>
    <col min="3" max="3" width="9" style="2" bestFit="1"/>
    <col min="4" max="16384" width="9" style="2"/>
  </cols>
  <sheetData>
    <row r="1" spans="1:2" ht="67.5" customHeight="1">
      <c r="A1" s="6" t="s">
        <v>7</v>
      </c>
    </row>
    <row r="2" spans="1:2" ht="65.25" customHeight="1">
      <c r="A2" s="7" t="s">
        <v>1751</v>
      </c>
      <c r="B2" s="87" t="s">
        <v>0</v>
      </c>
    </row>
    <row r="3" spans="1:2" ht="81" customHeight="1">
      <c r="A3" s="7" t="s">
        <v>1752</v>
      </c>
      <c r="B3" s="99" t="s">
        <v>0</v>
      </c>
    </row>
    <row r="4" spans="1:2" ht="111" customHeight="1">
      <c r="A4" s="7" t="s">
        <v>1753</v>
      </c>
      <c r="B4" s="99" t="s">
        <v>0</v>
      </c>
    </row>
    <row r="5" spans="1:2" ht="81" customHeight="1">
      <c r="A5" s="7" t="s">
        <v>1754</v>
      </c>
      <c r="B5" s="99" t="s">
        <v>0</v>
      </c>
    </row>
    <row r="6" spans="1:2" ht="62.25" customHeight="1">
      <c r="A6" s="7" t="s">
        <v>1755</v>
      </c>
      <c r="B6" s="63"/>
    </row>
    <row r="7" spans="1:2" ht="62.25" customHeight="1">
      <c r="A7" s="7" t="s">
        <v>1756</v>
      </c>
      <c r="B7" s="63"/>
    </row>
    <row r="8" spans="1:2" s="65" customFormat="1" ht="62.25" customHeight="1">
      <c r="A8" s="64" t="s">
        <v>1757</v>
      </c>
    </row>
    <row r="9" spans="1:2" s="65" customFormat="1" ht="62.25" customHeight="1">
      <c r="A9" s="64" t="s">
        <v>1758</v>
      </c>
    </row>
    <row r="10" spans="1:2" s="65" customFormat="1" ht="62.25" customHeight="1">
      <c r="A10" s="64" t="s">
        <v>1759</v>
      </c>
    </row>
    <row r="11" spans="1:2" ht="62.25" customHeight="1">
      <c r="A11" s="64" t="s">
        <v>1760</v>
      </c>
    </row>
    <row r="12" spans="1:2" ht="39" customHeight="1">
      <c r="A12" s="111" t="s">
        <v>0</v>
      </c>
    </row>
  </sheetData>
  <phoneticPr fontId="46" type="noConversion"/>
  <printOptions horizontalCentered="1"/>
  <pageMargins left="0.74791666666666667" right="0.74791666666666667" top="0.78680555555555554" bottom="0.98402777777777772" header="0.51111111111111107" footer="0.51111111111111107"/>
  <pageSetup paperSize="9" firstPageNumber="4294963191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indexed="28"/>
  </sheetPr>
  <dimension ref="A1:G1400"/>
  <sheetViews>
    <sheetView showGridLines="0" topLeftCell="A1396" workbookViewId="0">
      <selection activeCell="B1346" sqref="B1346:B1366"/>
    </sheetView>
  </sheetViews>
  <sheetFormatPr defaultRowHeight="14.25"/>
  <cols>
    <col min="1" max="1" width="45.25" style="10" customWidth="1"/>
    <col min="2" max="3" width="13.875" style="9" customWidth="1"/>
    <col min="4" max="4" width="45.625" style="10" customWidth="1"/>
    <col min="5" max="5" width="16.25" style="9" customWidth="1"/>
    <col min="6" max="6" width="15.375" style="9" customWidth="1"/>
    <col min="7" max="7" width="9" style="35" hidden="1" customWidth="1"/>
    <col min="8" max="8" width="9" style="9" bestFit="1"/>
    <col min="9" max="16384" width="9" style="9"/>
  </cols>
  <sheetData>
    <row r="1" spans="1:7" ht="33.75" customHeight="1">
      <c r="A1" s="8" t="s">
        <v>8</v>
      </c>
      <c r="B1" s="174" t="s">
        <v>0</v>
      </c>
      <c r="C1" s="174"/>
      <c r="D1" s="174"/>
      <c r="E1" s="174"/>
      <c r="F1" s="174"/>
    </row>
    <row r="2" spans="1:7" s="12" customFormat="1" ht="20.25">
      <c r="A2" s="175" t="s">
        <v>1761</v>
      </c>
      <c r="B2" s="175"/>
      <c r="C2" s="175"/>
      <c r="D2" s="175"/>
      <c r="E2" s="175"/>
      <c r="F2" s="175"/>
      <c r="G2" s="100"/>
    </row>
    <row r="3" spans="1:7" ht="20.25" customHeight="1">
      <c r="A3" s="8"/>
      <c r="F3" s="11" t="s">
        <v>9</v>
      </c>
    </row>
    <row r="4" spans="1:7" ht="20.100000000000001" customHeight="1">
      <c r="A4" s="176" t="s">
        <v>10</v>
      </c>
      <c r="B4" s="177"/>
      <c r="C4" s="178"/>
      <c r="D4" s="176" t="s">
        <v>11</v>
      </c>
      <c r="E4" s="177"/>
      <c r="F4" s="178"/>
    </row>
    <row r="5" spans="1:7" ht="20.100000000000001" customHeight="1">
      <c r="A5" s="125" t="s">
        <v>12</v>
      </c>
      <c r="B5" s="124" t="s">
        <v>13</v>
      </c>
      <c r="C5" s="124" t="s">
        <v>14</v>
      </c>
      <c r="D5" s="13" t="s">
        <v>15</v>
      </c>
      <c r="E5" s="14" t="s">
        <v>13</v>
      </c>
      <c r="F5" s="14" t="s">
        <v>14</v>
      </c>
    </row>
    <row r="6" spans="1:7" ht="20.100000000000001" customHeight="1">
      <c r="A6" s="15" t="s">
        <v>16</v>
      </c>
      <c r="B6" s="28"/>
      <c r="C6" s="28"/>
      <c r="D6" s="146" t="s">
        <v>17</v>
      </c>
      <c r="E6" s="224">
        <f>E7+E28+E63+E219</f>
        <v>242.1</v>
      </c>
      <c r="F6" s="17"/>
      <c r="G6" s="35">
        <v>1</v>
      </c>
    </row>
    <row r="7" spans="1:7" ht="20.100000000000001" customHeight="1">
      <c r="A7" s="18" t="s">
        <v>18</v>
      </c>
      <c r="B7" s="28"/>
      <c r="C7" s="28"/>
      <c r="D7" s="143" t="s">
        <v>19</v>
      </c>
      <c r="E7" s="17">
        <f>SUM(E8:E18)</f>
        <v>15.31</v>
      </c>
      <c r="F7" s="17"/>
      <c r="G7" s="35">
        <v>2</v>
      </c>
    </row>
    <row r="8" spans="1:7" ht="20.100000000000001" customHeight="1">
      <c r="A8" s="18" t="s">
        <v>1705</v>
      </c>
      <c r="B8" s="28"/>
      <c r="C8" s="28"/>
      <c r="D8" s="142" t="s">
        <v>21</v>
      </c>
      <c r="E8" s="17">
        <v>12.38</v>
      </c>
      <c r="F8" s="17"/>
    </row>
    <row r="9" spans="1:7" ht="20.100000000000001" customHeight="1">
      <c r="A9" s="18" t="s">
        <v>20</v>
      </c>
      <c r="B9" s="28"/>
      <c r="C9" s="28"/>
      <c r="D9" s="142" t="s">
        <v>23</v>
      </c>
      <c r="E9" s="17"/>
      <c r="F9" s="17"/>
    </row>
    <row r="10" spans="1:7" ht="20.100000000000001" customHeight="1">
      <c r="A10" s="18" t="s">
        <v>22</v>
      </c>
      <c r="B10" s="28"/>
      <c r="C10" s="28"/>
      <c r="D10" s="144" t="s">
        <v>25</v>
      </c>
      <c r="E10" s="17"/>
      <c r="F10" s="17"/>
    </row>
    <row r="11" spans="1:7" ht="20.100000000000001" customHeight="1">
      <c r="A11" s="18" t="s">
        <v>24</v>
      </c>
      <c r="B11" s="28"/>
      <c r="C11" s="28"/>
      <c r="D11" s="144" t="s">
        <v>27</v>
      </c>
      <c r="E11" s="17">
        <v>2.93</v>
      </c>
      <c r="F11" s="17"/>
    </row>
    <row r="12" spans="1:7" ht="20.100000000000001" customHeight="1">
      <c r="A12" s="18" t="s">
        <v>26</v>
      </c>
      <c r="B12" s="28"/>
      <c r="C12" s="28"/>
      <c r="D12" s="144" t="s">
        <v>29</v>
      </c>
      <c r="E12" s="17"/>
      <c r="F12" s="17"/>
    </row>
    <row r="13" spans="1:7" ht="20.100000000000001" customHeight="1">
      <c r="A13" s="18" t="s">
        <v>28</v>
      </c>
      <c r="B13" s="28"/>
      <c r="C13" s="28"/>
      <c r="D13" s="145" t="s">
        <v>31</v>
      </c>
      <c r="E13" s="17"/>
      <c r="F13" s="17"/>
    </row>
    <row r="14" spans="1:7" ht="20.100000000000001" customHeight="1">
      <c r="A14" s="18" t="s">
        <v>30</v>
      </c>
      <c r="B14" s="28"/>
      <c r="C14" s="28"/>
      <c r="D14" s="145" t="s">
        <v>33</v>
      </c>
      <c r="E14" s="17"/>
      <c r="F14" s="17"/>
    </row>
    <row r="15" spans="1:7" ht="20.100000000000001" customHeight="1">
      <c r="A15" s="18" t="s">
        <v>32</v>
      </c>
      <c r="B15" s="28"/>
      <c r="C15" s="28"/>
      <c r="D15" s="145" t="s">
        <v>35</v>
      </c>
      <c r="E15" s="17"/>
      <c r="F15" s="17"/>
    </row>
    <row r="16" spans="1:7" ht="20.100000000000001" customHeight="1">
      <c r="A16" s="18" t="s">
        <v>34</v>
      </c>
      <c r="B16" s="28"/>
      <c r="C16" s="28"/>
      <c r="D16" s="145" t="s">
        <v>37</v>
      </c>
      <c r="E16" s="17"/>
      <c r="F16" s="17"/>
    </row>
    <row r="17" spans="1:7" ht="20.100000000000001" customHeight="1">
      <c r="A17" s="18" t="s">
        <v>36</v>
      </c>
      <c r="B17" s="28"/>
      <c r="C17" s="28"/>
      <c r="D17" s="145" t="s">
        <v>39</v>
      </c>
      <c r="E17" s="17"/>
      <c r="F17" s="17"/>
    </row>
    <row r="18" spans="1:7" ht="20.100000000000001" customHeight="1">
      <c r="A18" s="18" t="s">
        <v>38</v>
      </c>
      <c r="B18" s="28"/>
      <c r="C18" s="28"/>
      <c r="D18" s="145" t="s">
        <v>41</v>
      </c>
      <c r="E18" s="17"/>
      <c r="F18" s="17"/>
    </row>
    <row r="19" spans="1:7" ht="20.100000000000001" customHeight="1">
      <c r="A19" s="18" t="s">
        <v>40</v>
      </c>
      <c r="B19" s="28"/>
      <c r="C19" s="28"/>
      <c r="D19" s="143" t="s">
        <v>43</v>
      </c>
      <c r="E19" s="17"/>
      <c r="F19" s="17"/>
    </row>
    <row r="20" spans="1:7" ht="20.100000000000001" customHeight="1">
      <c r="A20" s="18" t="s">
        <v>42</v>
      </c>
      <c r="B20" s="28"/>
      <c r="C20" s="28"/>
      <c r="D20" s="142" t="s">
        <v>21</v>
      </c>
      <c r="E20" s="17"/>
      <c r="F20" s="17"/>
      <c r="G20" s="35">
        <v>2</v>
      </c>
    </row>
    <row r="21" spans="1:7" ht="20.100000000000001" customHeight="1">
      <c r="A21" s="15" t="s">
        <v>44</v>
      </c>
      <c r="B21" s="28"/>
      <c r="C21" s="28"/>
      <c r="D21" s="142" t="s">
        <v>23</v>
      </c>
      <c r="E21" s="17"/>
      <c r="F21" s="17"/>
    </row>
    <row r="22" spans="1:7" ht="20.100000000000001" customHeight="1">
      <c r="A22" s="15" t="s">
        <v>45</v>
      </c>
      <c r="B22" s="28"/>
      <c r="C22" s="28"/>
      <c r="D22" s="144" t="s">
        <v>25</v>
      </c>
      <c r="E22" s="17"/>
      <c r="F22" s="17"/>
    </row>
    <row r="23" spans="1:7" ht="20.100000000000001" customHeight="1">
      <c r="A23" s="18" t="s">
        <v>46</v>
      </c>
      <c r="B23" s="28"/>
      <c r="C23" s="28"/>
      <c r="D23" s="144" t="s">
        <v>48</v>
      </c>
      <c r="E23" s="17"/>
      <c r="F23" s="17"/>
    </row>
    <row r="24" spans="1:7" ht="20.100000000000001" customHeight="1">
      <c r="A24" s="18" t="s">
        <v>47</v>
      </c>
      <c r="B24" s="28"/>
      <c r="C24" s="28"/>
      <c r="D24" s="144" t="s">
        <v>50</v>
      </c>
      <c r="E24" s="17"/>
      <c r="F24" s="17"/>
    </row>
    <row r="25" spans="1:7" ht="20.100000000000001" customHeight="1">
      <c r="A25" s="18" t="s">
        <v>49</v>
      </c>
      <c r="B25" s="28"/>
      <c r="C25" s="28"/>
      <c r="D25" s="144" t="s">
        <v>52</v>
      </c>
      <c r="E25" s="17"/>
      <c r="F25" s="17"/>
    </row>
    <row r="26" spans="1:7" ht="20.100000000000001" customHeight="1">
      <c r="A26" s="18" t="s">
        <v>51</v>
      </c>
      <c r="B26" s="28"/>
      <c r="C26" s="28"/>
      <c r="D26" s="144" t="s">
        <v>54</v>
      </c>
      <c r="E26" s="17"/>
      <c r="F26" s="17"/>
    </row>
    <row r="27" spans="1:7" ht="20.100000000000001" customHeight="1">
      <c r="A27" s="15" t="s">
        <v>53</v>
      </c>
      <c r="B27" s="28"/>
      <c r="C27" s="28"/>
      <c r="D27" s="144" t="s">
        <v>56</v>
      </c>
      <c r="E27" s="17"/>
      <c r="F27" s="17"/>
    </row>
    <row r="28" spans="1:7" ht="20.100000000000001" customHeight="1">
      <c r="A28" s="18" t="s">
        <v>55</v>
      </c>
      <c r="B28" s="28"/>
      <c r="C28" s="28"/>
      <c r="D28" s="143" t="s">
        <v>58</v>
      </c>
      <c r="E28" s="17">
        <f>SUM(E29:E39)</f>
        <v>187.22</v>
      </c>
      <c r="F28" s="17"/>
    </row>
    <row r="29" spans="1:7" ht="20.100000000000001" customHeight="1">
      <c r="A29" s="18" t="s">
        <v>57</v>
      </c>
      <c r="B29" s="28"/>
      <c r="C29" s="28"/>
      <c r="D29" s="142" t="s">
        <v>21</v>
      </c>
      <c r="E29" s="17">
        <v>166.72</v>
      </c>
      <c r="F29" s="17"/>
      <c r="G29" s="35">
        <v>2</v>
      </c>
    </row>
    <row r="30" spans="1:7" ht="20.100000000000001" customHeight="1">
      <c r="A30" s="18" t="s">
        <v>59</v>
      </c>
      <c r="B30" s="28"/>
      <c r="C30" s="28"/>
      <c r="D30" s="142" t="s">
        <v>23</v>
      </c>
      <c r="E30" s="17">
        <v>1.04</v>
      </c>
      <c r="F30" s="17"/>
    </row>
    <row r="31" spans="1:7" ht="20.100000000000001" customHeight="1">
      <c r="A31" s="18" t="s">
        <v>60</v>
      </c>
      <c r="B31" s="28"/>
      <c r="C31" s="28"/>
      <c r="D31" s="20" t="s">
        <v>25</v>
      </c>
      <c r="E31" s="17"/>
      <c r="F31" s="17"/>
    </row>
    <row r="32" spans="1:7" ht="20.100000000000001" customHeight="1">
      <c r="A32" s="127" t="s">
        <v>61</v>
      </c>
      <c r="B32" s="126"/>
      <c r="C32" s="126"/>
      <c r="D32" s="20" t="s">
        <v>63</v>
      </c>
      <c r="E32" s="17"/>
      <c r="F32" s="17"/>
    </row>
    <row r="33" spans="1:7" ht="20.100000000000001" customHeight="1">
      <c r="A33" s="168" t="s">
        <v>1706</v>
      </c>
      <c r="B33" s="126"/>
      <c r="C33" s="126"/>
      <c r="D33" s="20" t="s">
        <v>65</v>
      </c>
      <c r="E33" s="17"/>
      <c r="F33" s="17"/>
    </row>
    <row r="34" spans="1:7" ht="20.100000000000001" customHeight="1">
      <c r="A34" s="129" t="s">
        <v>62</v>
      </c>
      <c r="B34" s="16"/>
      <c r="C34" s="16"/>
      <c r="D34" s="19" t="s">
        <v>66</v>
      </c>
      <c r="E34" s="17"/>
      <c r="F34" s="17"/>
    </row>
    <row r="35" spans="1:7" ht="20.100000000000001" customHeight="1">
      <c r="A35" s="130" t="s">
        <v>64</v>
      </c>
      <c r="B35" s="128"/>
      <c r="C35" s="16"/>
      <c r="D35" s="19" t="s">
        <v>67</v>
      </c>
      <c r="E35" s="17"/>
      <c r="F35" s="17"/>
    </row>
    <row r="36" spans="1:7" ht="20.100000000000001" customHeight="1">
      <c r="A36" s="130" t="s">
        <v>1707</v>
      </c>
      <c r="B36" s="128"/>
      <c r="C36" s="16"/>
      <c r="D36" s="19" t="s">
        <v>68</v>
      </c>
      <c r="E36" s="17"/>
      <c r="F36" s="17"/>
    </row>
    <row r="37" spans="1:7" ht="20.100000000000001" customHeight="1">
      <c r="A37" s="130" t="s">
        <v>1708</v>
      </c>
      <c r="B37" s="128"/>
      <c r="C37" s="16"/>
      <c r="D37" s="20" t="s">
        <v>69</v>
      </c>
      <c r="E37" s="17"/>
      <c r="F37" s="17"/>
    </row>
    <row r="38" spans="1:7" ht="20.100000000000001" customHeight="1">
      <c r="A38" s="126"/>
      <c r="B38" s="16"/>
      <c r="C38" s="16"/>
      <c r="D38" s="20" t="s">
        <v>54</v>
      </c>
      <c r="E38" s="17">
        <v>19.46</v>
      </c>
      <c r="F38" s="17"/>
    </row>
    <row r="39" spans="1:7" ht="20.100000000000001" customHeight="1">
      <c r="A39" s="16"/>
      <c r="B39" s="16"/>
      <c r="C39" s="16"/>
      <c r="D39" s="20" t="s">
        <v>70</v>
      </c>
      <c r="E39" s="17"/>
      <c r="F39" s="17"/>
    </row>
    <row r="40" spans="1:7" ht="20.100000000000001" customHeight="1">
      <c r="A40" s="16"/>
      <c r="B40" s="16"/>
      <c r="C40" s="16"/>
      <c r="D40" s="46" t="s">
        <v>71</v>
      </c>
      <c r="E40" s="17"/>
      <c r="F40" s="17"/>
      <c r="G40" s="35">
        <v>2</v>
      </c>
    </row>
    <row r="41" spans="1:7" ht="20.100000000000001" customHeight="1">
      <c r="A41" s="16"/>
      <c r="B41" s="16"/>
      <c r="C41" s="16"/>
      <c r="D41" s="19" t="s">
        <v>21</v>
      </c>
      <c r="E41" s="17"/>
      <c r="F41" s="17"/>
    </row>
    <row r="42" spans="1:7" ht="20.100000000000001" customHeight="1">
      <c r="A42" s="16"/>
      <c r="B42" s="16"/>
      <c r="C42" s="16"/>
      <c r="D42" s="19" t="s">
        <v>23</v>
      </c>
      <c r="E42" s="17"/>
      <c r="F42" s="17"/>
    </row>
    <row r="43" spans="1:7" ht="20.100000000000001" customHeight="1">
      <c r="A43" s="16"/>
      <c r="B43" s="16"/>
      <c r="C43" s="16"/>
      <c r="D43" s="20" t="s">
        <v>25</v>
      </c>
      <c r="E43" s="17"/>
      <c r="F43" s="17"/>
    </row>
    <row r="44" spans="1:7" ht="20.100000000000001" customHeight="1">
      <c r="A44" s="16"/>
      <c r="B44" s="16"/>
      <c r="C44" s="16"/>
      <c r="D44" s="20" t="s">
        <v>72</v>
      </c>
      <c r="E44" s="17"/>
      <c r="F44" s="17"/>
    </row>
    <row r="45" spans="1:7" ht="20.100000000000001" customHeight="1">
      <c r="A45" s="15"/>
      <c r="B45" s="16"/>
      <c r="C45" s="16"/>
      <c r="D45" s="20" t="s">
        <v>73</v>
      </c>
      <c r="E45" s="17"/>
      <c r="F45" s="17"/>
    </row>
    <row r="46" spans="1:7" ht="20.100000000000001" customHeight="1">
      <c r="A46" s="15"/>
      <c r="B46" s="16"/>
      <c r="C46" s="16"/>
      <c r="D46" s="19" t="s">
        <v>74</v>
      </c>
      <c r="E46" s="17"/>
      <c r="F46" s="17"/>
    </row>
    <row r="47" spans="1:7" ht="20.100000000000001" customHeight="1">
      <c r="A47" s="15" t="s">
        <v>0</v>
      </c>
      <c r="B47" s="16"/>
      <c r="C47" s="16"/>
      <c r="D47" s="19" t="s">
        <v>75</v>
      </c>
      <c r="E47" s="17"/>
      <c r="F47" s="17"/>
    </row>
    <row r="48" spans="1:7" ht="20.100000000000001" customHeight="1">
      <c r="A48" s="18" t="s">
        <v>0</v>
      </c>
      <c r="B48" s="16"/>
      <c r="C48" s="16"/>
      <c r="D48" s="19" t="s">
        <v>76</v>
      </c>
      <c r="E48" s="17"/>
      <c r="F48" s="17"/>
    </row>
    <row r="49" spans="1:7" ht="20.100000000000001" customHeight="1">
      <c r="A49" s="18"/>
      <c r="B49" s="16"/>
      <c r="C49" s="16"/>
      <c r="D49" s="19" t="s">
        <v>77</v>
      </c>
      <c r="E49" s="17"/>
      <c r="F49" s="17"/>
    </row>
    <row r="50" spans="1:7" ht="20.100000000000001" customHeight="1">
      <c r="A50" s="21"/>
      <c r="B50" s="16"/>
      <c r="C50" s="16"/>
      <c r="D50" s="19" t="s">
        <v>54</v>
      </c>
      <c r="E50" s="17"/>
      <c r="F50" s="17"/>
    </row>
    <row r="51" spans="1:7" ht="20.100000000000001" customHeight="1">
      <c r="A51" s="21"/>
      <c r="B51" s="16"/>
      <c r="C51" s="16"/>
      <c r="D51" s="20" t="s">
        <v>78</v>
      </c>
      <c r="E51" s="17"/>
      <c r="F51" s="17"/>
    </row>
    <row r="52" spans="1:7" ht="20.100000000000001" customHeight="1">
      <c r="A52" s="21"/>
      <c r="B52" s="16"/>
      <c r="C52" s="16"/>
      <c r="D52" s="46" t="s">
        <v>79</v>
      </c>
      <c r="E52" s="17"/>
      <c r="F52" s="17"/>
      <c r="G52" s="35">
        <v>2</v>
      </c>
    </row>
    <row r="53" spans="1:7" ht="20.100000000000001" customHeight="1">
      <c r="A53" s="21"/>
      <c r="B53" s="16"/>
      <c r="C53" s="16"/>
      <c r="D53" s="20" t="s">
        <v>21</v>
      </c>
      <c r="E53" s="17"/>
      <c r="F53" s="17"/>
    </row>
    <row r="54" spans="1:7" ht="20.100000000000001" customHeight="1">
      <c r="A54" s="18"/>
      <c r="B54" s="16"/>
      <c r="C54" s="16"/>
      <c r="D54" s="15" t="s">
        <v>80</v>
      </c>
      <c r="E54" s="17"/>
      <c r="F54" s="17"/>
    </row>
    <row r="55" spans="1:7" ht="20.100000000000001" customHeight="1">
      <c r="A55" s="18"/>
      <c r="B55" s="16"/>
      <c r="C55" s="16"/>
      <c r="D55" s="19" t="s">
        <v>25</v>
      </c>
      <c r="E55" s="17"/>
      <c r="F55" s="17"/>
    </row>
    <row r="56" spans="1:7" ht="20.100000000000001" customHeight="1">
      <c r="A56" s="18"/>
      <c r="B56" s="16"/>
      <c r="C56" s="16"/>
      <c r="D56" s="19" t="s">
        <v>81</v>
      </c>
      <c r="E56" s="17"/>
      <c r="F56" s="17"/>
    </row>
    <row r="57" spans="1:7" ht="20.100000000000001" customHeight="1">
      <c r="A57" s="18"/>
      <c r="B57" s="16"/>
      <c r="C57" s="16"/>
      <c r="D57" s="19" t="s">
        <v>82</v>
      </c>
      <c r="E57" s="17"/>
      <c r="F57" s="17"/>
    </row>
    <row r="58" spans="1:7" ht="20.100000000000001" customHeight="1">
      <c r="A58" s="18"/>
      <c r="B58" s="16"/>
      <c r="C58" s="16"/>
      <c r="D58" s="20" t="s">
        <v>83</v>
      </c>
      <c r="E58" s="17"/>
      <c r="F58" s="17"/>
    </row>
    <row r="59" spans="1:7" ht="20.100000000000001" customHeight="1">
      <c r="A59" s="18"/>
      <c r="B59" s="16"/>
      <c r="C59" s="16"/>
      <c r="D59" s="20" t="s">
        <v>84</v>
      </c>
      <c r="E59" s="17"/>
      <c r="F59" s="17"/>
    </row>
    <row r="60" spans="1:7" ht="20.100000000000001" customHeight="1">
      <c r="A60" s="18"/>
      <c r="B60" s="16"/>
      <c r="C60" s="16"/>
      <c r="D60" s="20" t="s">
        <v>85</v>
      </c>
      <c r="E60" s="17"/>
      <c r="F60" s="17"/>
    </row>
    <row r="61" spans="1:7" ht="20.100000000000001" customHeight="1">
      <c r="A61" s="18"/>
      <c r="B61" s="16"/>
      <c r="C61" s="16"/>
      <c r="D61" s="19" t="s">
        <v>54</v>
      </c>
      <c r="E61" s="17"/>
      <c r="F61" s="17"/>
    </row>
    <row r="62" spans="1:7" ht="20.100000000000001" customHeight="1">
      <c r="A62" s="18"/>
      <c r="B62" s="16"/>
      <c r="C62" s="16"/>
      <c r="D62" s="19" t="s">
        <v>86</v>
      </c>
      <c r="E62" s="17"/>
      <c r="F62" s="17"/>
    </row>
    <row r="63" spans="1:7" ht="20.100000000000001" customHeight="1">
      <c r="A63" s="18"/>
      <c r="B63" s="16"/>
      <c r="C63" s="16"/>
      <c r="D63" s="46" t="s">
        <v>87</v>
      </c>
      <c r="E63" s="17">
        <f>SUM(E64:E73)</f>
        <v>16</v>
      </c>
      <c r="F63" s="17"/>
      <c r="G63" s="35">
        <v>2</v>
      </c>
    </row>
    <row r="64" spans="1:7" ht="20.100000000000001" customHeight="1">
      <c r="A64" s="18"/>
      <c r="B64" s="16"/>
      <c r="C64" s="16"/>
      <c r="D64" s="20" t="s">
        <v>21</v>
      </c>
      <c r="E64" s="17"/>
      <c r="F64" s="17"/>
    </row>
    <row r="65" spans="1:7" ht="20.100000000000001" customHeight="1">
      <c r="A65" s="18"/>
      <c r="B65" s="16"/>
      <c r="C65" s="16"/>
      <c r="D65" s="22" t="s">
        <v>80</v>
      </c>
      <c r="E65" s="17">
        <v>1.54</v>
      </c>
      <c r="F65" s="17"/>
    </row>
    <row r="66" spans="1:7" ht="20.100000000000001" customHeight="1">
      <c r="A66" s="18"/>
      <c r="B66" s="16"/>
      <c r="C66" s="16"/>
      <c r="D66" s="22" t="s">
        <v>88</v>
      </c>
      <c r="E66" s="17"/>
      <c r="F66" s="17"/>
    </row>
    <row r="67" spans="1:7" ht="20.100000000000001" customHeight="1">
      <c r="A67" s="18"/>
      <c r="B67" s="16"/>
      <c r="C67" s="16"/>
      <c r="D67" s="22" t="s">
        <v>89</v>
      </c>
      <c r="E67" s="17"/>
      <c r="F67" s="17"/>
    </row>
    <row r="68" spans="1:7" ht="20.100000000000001" customHeight="1">
      <c r="A68" s="18"/>
      <c r="B68" s="16"/>
      <c r="C68" s="16"/>
      <c r="D68" s="22" t="s">
        <v>90</v>
      </c>
      <c r="E68" s="17"/>
      <c r="F68" s="17"/>
    </row>
    <row r="69" spans="1:7" ht="20.100000000000001" customHeight="1">
      <c r="A69" s="18"/>
      <c r="B69" s="16"/>
      <c r="C69" s="16"/>
      <c r="D69" s="19" t="s">
        <v>91</v>
      </c>
      <c r="E69" s="17"/>
      <c r="F69" s="17"/>
    </row>
    <row r="70" spans="1:7" ht="20.100000000000001" customHeight="1">
      <c r="A70" s="18"/>
      <c r="B70" s="16"/>
      <c r="C70" s="16"/>
      <c r="D70" s="19" t="s">
        <v>92</v>
      </c>
      <c r="E70" s="17"/>
      <c r="F70" s="17"/>
    </row>
    <row r="71" spans="1:7" ht="20.100000000000001" customHeight="1">
      <c r="A71" s="18"/>
      <c r="B71" s="16"/>
      <c r="C71" s="16"/>
      <c r="D71" s="20" t="s">
        <v>93</v>
      </c>
      <c r="E71" s="17"/>
      <c r="F71" s="17"/>
    </row>
    <row r="72" spans="1:7" ht="20.100000000000001" customHeight="1">
      <c r="A72" s="18"/>
      <c r="B72" s="16"/>
      <c r="C72" s="16"/>
      <c r="D72" s="20" t="s">
        <v>54</v>
      </c>
      <c r="E72" s="17">
        <v>14.46</v>
      </c>
      <c r="F72" s="17"/>
    </row>
    <row r="73" spans="1:7" ht="20.100000000000001" customHeight="1">
      <c r="A73" s="18"/>
      <c r="B73" s="16"/>
      <c r="C73" s="16"/>
      <c r="D73" s="20" t="s">
        <v>94</v>
      </c>
      <c r="E73" s="17"/>
      <c r="F73" s="17"/>
    </row>
    <row r="74" spans="1:7" ht="20.100000000000001" customHeight="1">
      <c r="A74" s="18"/>
      <c r="B74" s="16"/>
      <c r="C74" s="16"/>
      <c r="D74" s="46" t="s">
        <v>95</v>
      </c>
      <c r="E74" s="17"/>
      <c r="F74" s="17"/>
      <c r="G74" s="35">
        <v>2</v>
      </c>
    </row>
    <row r="75" spans="1:7" ht="20.100000000000001" customHeight="1">
      <c r="A75" s="18"/>
      <c r="B75" s="16"/>
      <c r="C75" s="16"/>
      <c r="D75" s="19" t="s">
        <v>21</v>
      </c>
      <c r="E75" s="17"/>
      <c r="F75" s="17"/>
    </row>
    <row r="76" spans="1:7" ht="20.100000000000001" customHeight="1">
      <c r="A76" s="18"/>
      <c r="B76" s="16"/>
      <c r="C76" s="16"/>
      <c r="D76" s="19" t="s">
        <v>23</v>
      </c>
      <c r="E76" s="17"/>
      <c r="F76" s="17"/>
    </row>
    <row r="77" spans="1:7" ht="20.100000000000001" customHeight="1">
      <c r="A77" s="18"/>
      <c r="B77" s="16"/>
      <c r="C77" s="16"/>
      <c r="D77" s="20" t="s">
        <v>25</v>
      </c>
      <c r="E77" s="17"/>
      <c r="F77" s="17"/>
    </row>
    <row r="78" spans="1:7" ht="20.100000000000001" customHeight="1">
      <c r="A78" s="18"/>
      <c r="B78" s="16"/>
      <c r="C78" s="16"/>
      <c r="D78" s="20" t="s">
        <v>96</v>
      </c>
      <c r="E78" s="17"/>
      <c r="F78" s="17"/>
    </row>
    <row r="79" spans="1:7" ht="20.100000000000001" customHeight="1">
      <c r="A79" s="18"/>
      <c r="B79" s="16"/>
      <c r="C79" s="16"/>
      <c r="D79" s="20" t="s">
        <v>97</v>
      </c>
      <c r="E79" s="17"/>
      <c r="F79" s="17"/>
    </row>
    <row r="80" spans="1:7" ht="20.100000000000001" customHeight="1">
      <c r="A80" s="18"/>
      <c r="B80" s="16"/>
      <c r="C80" s="16"/>
      <c r="D80" s="15" t="s">
        <v>98</v>
      </c>
      <c r="E80" s="17"/>
      <c r="F80" s="17"/>
    </row>
    <row r="81" spans="1:7" ht="20.100000000000001" customHeight="1">
      <c r="A81" s="15"/>
      <c r="B81" s="16"/>
      <c r="C81" s="16"/>
      <c r="D81" s="19" t="s">
        <v>99</v>
      </c>
      <c r="E81" s="17"/>
      <c r="F81" s="17"/>
    </row>
    <row r="82" spans="1:7" ht="20.100000000000001" customHeight="1">
      <c r="A82" s="15"/>
      <c r="B82" s="16"/>
      <c r="C82" s="16"/>
      <c r="D82" s="19" t="s">
        <v>100</v>
      </c>
      <c r="E82" s="17"/>
      <c r="F82" s="17"/>
    </row>
    <row r="83" spans="1:7" ht="20.100000000000001" customHeight="1">
      <c r="A83" s="15"/>
      <c r="B83" s="16"/>
      <c r="C83" s="16"/>
      <c r="D83" s="19" t="s">
        <v>92</v>
      </c>
      <c r="E83" s="17"/>
      <c r="F83" s="17"/>
    </row>
    <row r="84" spans="1:7" ht="20.100000000000001" customHeight="1">
      <c r="A84" s="15"/>
      <c r="B84" s="16"/>
      <c r="C84" s="16"/>
      <c r="D84" s="20" t="s">
        <v>54</v>
      </c>
      <c r="E84" s="17"/>
      <c r="F84" s="17"/>
    </row>
    <row r="85" spans="1:7" ht="20.100000000000001" customHeight="1">
      <c r="A85" s="15"/>
      <c r="B85" s="16"/>
      <c r="C85" s="16"/>
      <c r="D85" s="20" t="s">
        <v>101</v>
      </c>
      <c r="E85" s="17"/>
      <c r="F85" s="17"/>
    </row>
    <row r="86" spans="1:7" ht="20.100000000000001" customHeight="1">
      <c r="A86" s="15"/>
      <c r="B86" s="16"/>
      <c r="C86" s="16"/>
      <c r="D86" s="46" t="s">
        <v>102</v>
      </c>
      <c r="E86" s="17"/>
      <c r="F86" s="17"/>
      <c r="G86" s="35">
        <v>2</v>
      </c>
    </row>
    <row r="87" spans="1:7" ht="20.100000000000001" customHeight="1">
      <c r="A87" s="15"/>
      <c r="B87" s="16"/>
      <c r="C87" s="16"/>
      <c r="D87" s="19" t="s">
        <v>21</v>
      </c>
      <c r="E87" s="17"/>
      <c r="F87" s="17"/>
    </row>
    <row r="88" spans="1:7" ht="20.100000000000001" customHeight="1">
      <c r="A88" s="15"/>
      <c r="B88" s="16"/>
      <c r="C88" s="16"/>
      <c r="D88" s="19" t="s">
        <v>23</v>
      </c>
      <c r="E88" s="17"/>
      <c r="F88" s="17"/>
    </row>
    <row r="89" spans="1:7" ht="20.100000000000001" customHeight="1">
      <c r="A89" s="15"/>
      <c r="B89" s="16"/>
      <c r="C89" s="16"/>
      <c r="D89" s="19" t="s">
        <v>25</v>
      </c>
      <c r="E89" s="17"/>
      <c r="F89" s="17"/>
    </row>
    <row r="90" spans="1:7" ht="20.100000000000001" customHeight="1">
      <c r="A90" s="15"/>
      <c r="B90" s="16"/>
      <c r="C90" s="16"/>
      <c r="D90" s="20" t="s">
        <v>103</v>
      </c>
      <c r="E90" s="17"/>
      <c r="F90" s="17"/>
    </row>
    <row r="91" spans="1:7" ht="20.100000000000001" customHeight="1">
      <c r="A91" s="15"/>
      <c r="B91" s="16"/>
      <c r="C91" s="16"/>
      <c r="D91" s="20" t="s">
        <v>104</v>
      </c>
      <c r="E91" s="17"/>
      <c r="F91" s="17"/>
    </row>
    <row r="92" spans="1:7" ht="20.100000000000001" customHeight="1">
      <c r="A92" s="15"/>
      <c r="B92" s="16"/>
      <c r="C92" s="16"/>
      <c r="D92" s="20" t="s">
        <v>92</v>
      </c>
      <c r="E92" s="17"/>
      <c r="F92" s="17"/>
    </row>
    <row r="93" spans="1:7" ht="20.100000000000001" customHeight="1">
      <c r="A93" s="15"/>
      <c r="B93" s="16"/>
      <c r="C93" s="16"/>
      <c r="D93" s="15" t="s">
        <v>39</v>
      </c>
      <c r="E93" s="17"/>
      <c r="F93" s="17"/>
    </row>
    <row r="94" spans="1:7" ht="20.100000000000001" customHeight="1">
      <c r="A94" s="15"/>
      <c r="B94" s="16"/>
      <c r="C94" s="16"/>
      <c r="D94" s="19" t="s">
        <v>105</v>
      </c>
      <c r="E94" s="17"/>
      <c r="F94" s="17"/>
    </row>
    <row r="95" spans="1:7" ht="20.100000000000001" customHeight="1">
      <c r="A95" s="15"/>
      <c r="B95" s="16"/>
      <c r="C95" s="16"/>
      <c r="D95" s="46" t="s">
        <v>106</v>
      </c>
      <c r="E95" s="17"/>
      <c r="F95" s="17"/>
      <c r="G95" s="35">
        <v>2</v>
      </c>
    </row>
    <row r="96" spans="1:7" ht="20.100000000000001" customHeight="1">
      <c r="A96" s="15"/>
      <c r="B96" s="16"/>
      <c r="C96" s="16"/>
      <c r="D96" s="19" t="s">
        <v>21</v>
      </c>
      <c r="E96" s="17"/>
      <c r="F96" s="17"/>
    </row>
    <row r="97" spans="1:7" ht="20.100000000000001" customHeight="1">
      <c r="A97" s="15"/>
      <c r="B97" s="16"/>
      <c r="C97" s="16"/>
      <c r="D97" s="20" t="s">
        <v>23</v>
      </c>
      <c r="E97" s="17"/>
      <c r="F97" s="17"/>
    </row>
    <row r="98" spans="1:7" ht="20.100000000000001" customHeight="1">
      <c r="A98" s="15"/>
      <c r="B98" s="16"/>
      <c r="C98" s="16"/>
      <c r="D98" s="20" t="s">
        <v>25</v>
      </c>
      <c r="E98" s="17"/>
      <c r="F98" s="17"/>
    </row>
    <row r="99" spans="1:7" ht="20.100000000000001" customHeight="1">
      <c r="A99" s="15"/>
      <c r="B99" s="16"/>
      <c r="C99" s="16"/>
      <c r="D99" s="20" t="s">
        <v>107</v>
      </c>
      <c r="E99" s="17"/>
      <c r="F99" s="17"/>
    </row>
    <row r="100" spans="1:7" ht="20.100000000000001" customHeight="1">
      <c r="A100" s="15"/>
      <c r="B100" s="16"/>
      <c r="C100" s="16"/>
      <c r="D100" s="19" t="s">
        <v>108</v>
      </c>
      <c r="E100" s="17"/>
      <c r="F100" s="17"/>
    </row>
    <row r="101" spans="1:7" ht="20.100000000000001" customHeight="1">
      <c r="A101" s="15"/>
      <c r="B101" s="16"/>
      <c r="C101" s="16"/>
      <c r="D101" s="19" t="s">
        <v>109</v>
      </c>
      <c r="E101" s="17"/>
      <c r="F101" s="17"/>
    </row>
    <row r="102" spans="1:7" ht="20.100000000000001" customHeight="1">
      <c r="A102" s="15"/>
      <c r="B102" s="16"/>
      <c r="C102" s="16"/>
      <c r="D102" s="19" t="s">
        <v>92</v>
      </c>
      <c r="E102" s="17"/>
      <c r="F102" s="17"/>
    </row>
    <row r="103" spans="1:7" ht="20.100000000000001" customHeight="1">
      <c r="A103" s="15"/>
      <c r="B103" s="16"/>
      <c r="C103" s="16"/>
      <c r="D103" s="20" t="s">
        <v>54</v>
      </c>
      <c r="E103" s="17"/>
      <c r="F103" s="17"/>
    </row>
    <row r="104" spans="1:7" ht="20.100000000000001" customHeight="1">
      <c r="A104" s="15"/>
      <c r="B104" s="16"/>
      <c r="C104" s="16"/>
      <c r="D104" s="20" t="s">
        <v>110</v>
      </c>
      <c r="E104" s="17"/>
      <c r="F104" s="17"/>
    </row>
    <row r="105" spans="1:7" ht="20.100000000000001" customHeight="1">
      <c r="A105" s="15"/>
      <c r="B105" s="16"/>
      <c r="C105" s="16"/>
      <c r="D105" s="46" t="s">
        <v>111</v>
      </c>
      <c r="E105" s="17"/>
      <c r="F105" s="17"/>
      <c r="G105" s="35">
        <v>2</v>
      </c>
    </row>
    <row r="106" spans="1:7" ht="20.100000000000001" customHeight="1">
      <c r="A106" s="15"/>
      <c r="B106" s="16"/>
      <c r="C106" s="16"/>
      <c r="D106" s="15" t="s">
        <v>112</v>
      </c>
      <c r="E106" s="17"/>
      <c r="F106" s="17"/>
    </row>
    <row r="107" spans="1:7" ht="20.100000000000001" customHeight="1">
      <c r="A107" s="15"/>
      <c r="B107" s="16"/>
      <c r="C107" s="16"/>
      <c r="D107" s="19" t="s">
        <v>23</v>
      </c>
      <c r="E107" s="17"/>
      <c r="F107" s="17"/>
    </row>
    <row r="108" spans="1:7" ht="20.100000000000001" customHeight="1">
      <c r="A108" s="15"/>
      <c r="B108" s="16"/>
      <c r="C108" s="16"/>
      <c r="D108" s="19" t="s">
        <v>25</v>
      </c>
      <c r="E108" s="17"/>
      <c r="F108" s="17"/>
    </row>
    <row r="109" spans="1:7" ht="20.100000000000001" customHeight="1">
      <c r="A109" s="15"/>
      <c r="B109" s="16"/>
      <c r="C109" s="16"/>
      <c r="D109" s="19" t="s">
        <v>113</v>
      </c>
      <c r="E109" s="17"/>
      <c r="F109" s="17"/>
    </row>
    <row r="110" spans="1:7" ht="20.100000000000001" customHeight="1">
      <c r="A110" s="15"/>
      <c r="B110" s="16"/>
      <c r="C110" s="16"/>
      <c r="D110" s="20" t="s">
        <v>114</v>
      </c>
      <c r="E110" s="17"/>
      <c r="F110" s="17"/>
    </row>
    <row r="111" spans="1:7" ht="20.100000000000001" customHeight="1">
      <c r="A111" s="15"/>
      <c r="B111" s="16"/>
      <c r="C111" s="16"/>
      <c r="D111" s="20" t="s">
        <v>115</v>
      </c>
      <c r="E111" s="17"/>
      <c r="F111" s="17"/>
    </row>
    <row r="112" spans="1:7" ht="20.100000000000001" customHeight="1">
      <c r="A112" s="15"/>
      <c r="B112" s="16"/>
      <c r="C112" s="16"/>
      <c r="D112" s="20" t="s">
        <v>116</v>
      </c>
      <c r="E112" s="17"/>
      <c r="F112" s="17"/>
    </row>
    <row r="113" spans="1:7" ht="20.100000000000001" customHeight="1">
      <c r="A113" s="15"/>
      <c r="B113" s="16"/>
      <c r="C113" s="16"/>
      <c r="D113" s="19" t="s">
        <v>117</v>
      </c>
      <c r="E113" s="17"/>
      <c r="F113" s="17"/>
    </row>
    <row r="114" spans="1:7" ht="20.100000000000001" customHeight="1">
      <c r="A114" s="15"/>
      <c r="B114" s="16"/>
      <c r="C114" s="16"/>
      <c r="D114" s="19" t="s">
        <v>118</v>
      </c>
      <c r="E114" s="17"/>
      <c r="F114" s="17"/>
    </row>
    <row r="115" spans="1:7" ht="20.100000000000001" customHeight="1">
      <c r="A115" s="15"/>
      <c r="B115" s="16"/>
      <c r="C115" s="16"/>
      <c r="D115" s="19" t="s">
        <v>119</v>
      </c>
      <c r="E115" s="17"/>
      <c r="F115" s="17"/>
    </row>
    <row r="116" spans="1:7" ht="20.100000000000001" customHeight="1">
      <c r="A116" s="15"/>
      <c r="B116" s="16"/>
      <c r="C116" s="16"/>
      <c r="D116" s="20" t="s">
        <v>120</v>
      </c>
      <c r="E116" s="17"/>
      <c r="F116" s="17"/>
    </row>
    <row r="117" spans="1:7" ht="20.100000000000001" customHeight="1">
      <c r="A117" s="15"/>
      <c r="B117" s="16"/>
      <c r="C117" s="16"/>
      <c r="D117" s="20" t="s">
        <v>121</v>
      </c>
      <c r="E117" s="17"/>
      <c r="F117" s="17"/>
    </row>
    <row r="118" spans="1:7" ht="20.100000000000001" customHeight="1">
      <c r="A118" s="15"/>
      <c r="B118" s="16"/>
      <c r="C118" s="16"/>
      <c r="D118" s="20" t="s">
        <v>54</v>
      </c>
      <c r="E118" s="17"/>
      <c r="F118" s="17"/>
    </row>
    <row r="119" spans="1:7" ht="20.100000000000001" customHeight="1">
      <c r="A119" s="15"/>
      <c r="B119" s="16"/>
      <c r="C119" s="16"/>
      <c r="D119" s="20" t="s">
        <v>122</v>
      </c>
      <c r="E119" s="17"/>
      <c r="F119" s="17"/>
      <c r="G119" s="35">
        <v>2</v>
      </c>
    </row>
    <row r="120" spans="1:7" ht="20.100000000000001" customHeight="1">
      <c r="A120" s="15"/>
      <c r="B120" s="16"/>
      <c r="C120" s="16"/>
      <c r="D120" s="46" t="s">
        <v>123</v>
      </c>
      <c r="E120" s="17"/>
      <c r="F120" s="17"/>
    </row>
    <row r="121" spans="1:7" ht="20.100000000000001" customHeight="1">
      <c r="A121" s="15"/>
      <c r="B121" s="16"/>
      <c r="C121" s="16"/>
      <c r="D121" s="19" t="s">
        <v>21</v>
      </c>
      <c r="E121" s="17"/>
      <c r="F121" s="17"/>
    </row>
    <row r="122" spans="1:7" ht="20.100000000000001" customHeight="1">
      <c r="A122" s="15"/>
      <c r="B122" s="16"/>
      <c r="C122" s="16"/>
      <c r="D122" s="19" t="s">
        <v>23</v>
      </c>
      <c r="E122" s="17"/>
      <c r="F122" s="17"/>
    </row>
    <row r="123" spans="1:7" ht="20.100000000000001" customHeight="1">
      <c r="A123" s="15"/>
      <c r="B123" s="16"/>
      <c r="C123" s="16"/>
      <c r="D123" s="19" t="s">
        <v>25</v>
      </c>
      <c r="E123" s="17"/>
      <c r="F123" s="17"/>
    </row>
    <row r="124" spans="1:7" ht="20.100000000000001" customHeight="1">
      <c r="A124" s="15"/>
      <c r="B124" s="16"/>
      <c r="C124" s="16"/>
      <c r="D124" s="19" t="s">
        <v>124</v>
      </c>
      <c r="E124" s="17"/>
      <c r="F124" s="17"/>
    </row>
    <row r="125" spans="1:7" ht="20.100000000000001" customHeight="1">
      <c r="A125" s="15"/>
      <c r="B125" s="16"/>
      <c r="C125" s="16"/>
      <c r="D125" s="19" t="s">
        <v>125</v>
      </c>
      <c r="E125" s="17"/>
      <c r="F125" s="17"/>
    </row>
    <row r="126" spans="1:7" ht="20.100000000000001" customHeight="1">
      <c r="A126" s="15"/>
      <c r="B126" s="16"/>
      <c r="C126" s="16"/>
      <c r="D126" s="19" t="s">
        <v>126</v>
      </c>
      <c r="E126" s="17"/>
      <c r="F126" s="17"/>
    </row>
    <row r="127" spans="1:7" ht="20.100000000000001" customHeight="1">
      <c r="A127" s="15"/>
      <c r="B127" s="16"/>
      <c r="C127" s="16"/>
      <c r="D127" s="19" t="s">
        <v>54</v>
      </c>
      <c r="E127" s="17"/>
      <c r="F127" s="17"/>
    </row>
    <row r="128" spans="1:7" ht="20.100000000000001" customHeight="1">
      <c r="A128" s="15"/>
      <c r="B128" s="16"/>
      <c r="C128" s="16"/>
      <c r="D128" s="19" t="s">
        <v>127</v>
      </c>
      <c r="E128" s="17"/>
      <c r="F128" s="17"/>
      <c r="G128" s="35">
        <v>2</v>
      </c>
    </row>
    <row r="129" spans="1:6" ht="20.100000000000001" customHeight="1">
      <c r="A129" s="15"/>
      <c r="B129" s="16"/>
      <c r="C129" s="16"/>
      <c r="D129" s="46" t="s">
        <v>128</v>
      </c>
      <c r="E129" s="17"/>
      <c r="F129" s="17"/>
    </row>
    <row r="130" spans="1:6" ht="20.100000000000001" customHeight="1">
      <c r="A130" s="15"/>
      <c r="B130" s="16"/>
      <c r="C130" s="16"/>
      <c r="D130" s="19" t="s">
        <v>21</v>
      </c>
      <c r="E130" s="17"/>
      <c r="F130" s="17"/>
    </row>
    <row r="131" spans="1:6" ht="20.100000000000001" customHeight="1">
      <c r="A131" s="15"/>
      <c r="B131" s="16"/>
      <c r="C131" s="16"/>
      <c r="D131" s="19" t="s">
        <v>23</v>
      </c>
      <c r="E131" s="17"/>
      <c r="F131" s="17"/>
    </row>
    <row r="132" spans="1:6" ht="20.100000000000001" customHeight="1">
      <c r="A132" s="15"/>
      <c r="B132" s="16"/>
      <c r="C132" s="16"/>
      <c r="D132" s="19" t="s">
        <v>25</v>
      </c>
      <c r="E132" s="17"/>
      <c r="F132" s="17"/>
    </row>
    <row r="133" spans="1:6" ht="20.100000000000001" customHeight="1">
      <c r="A133" s="15"/>
      <c r="B133" s="16"/>
      <c r="C133" s="16"/>
      <c r="D133" s="19" t="s">
        <v>129</v>
      </c>
      <c r="E133" s="17"/>
      <c r="F133" s="17"/>
    </row>
    <row r="134" spans="1:6" ht="20.100000000000001" customHeight="1">
      <c r="A134" s="15"/>
      <c r="B134" s="16"/>
      <c r="C134" s="16"/>
      <c r="D134" s="19" t="s">
        <v>130</v>
      </c>
      <c r="E134" s="17"/>
      <c r="F134" s="17"/>
    </row>
    <row r="135" spans="1:6" ht="20.100000000000001" customHeight="1">
      <c r="A135" s="15"/>
      <c r="B135" s="16"/>
      <c r="C135" s="16"/>
      <c r="D135" s="19" t="s">
        <v>131</v>
      </c>
      <c r="E135" s="17"/>
      <c r="F135" s="17"/>
    </row>
    <row r="136" spans="1:6" ht="20.100000000000001" customHeight="1">
      <c r="A136" s="15"/>
      <c r="B136" s="16"/>
      <c r="C136" s="16"/>
      <c r="D136" s="19" t="s">
        <v>132</v>
      </c>
      <c r="E136" s="17"/>
      <c r="F136" s="17"/>
    </row>
    <row r="137" spans="1:6" ht="20.100000000000001" customHeight="1">
      <c r="A137" s="15"/>
      <c r="B137" s="16"/>
      <c r="C137" s="16"/>
      <c r="D137" s="19" t="s">
        <v>133</v>
      </c>
      <c r="E137" s="17"/>
      <c r="F137" s="17"/>
    </row>
    <row r="138" spans="1:6" ht="20.100000000000001" customHeight="1">
      <c r="A138" s="15"/>
      <c r="B138" s="16"/>
      <c r="C138" s="16"/>
      <c r="D138" s="19" t="s">
        <v>54</v>
      </c>
      <c r="E138" s="17"/>
      <c r="F138" s="17"/>
    </row>
    <row r="139" spans="1:6" ht="20.100000000000001" customHeight="1">
      <c r="A139" s="15"/>
      <c r="B139" s="16"/>
      <c r="C139" s="16"/>
      <c r="D139" s="19" t="s">
        <v>134</v>
      </c>
      <c r="E139" s="17"/>
      <c r="F139" s="17"/>
    </row>
    <row r="140" spans="1:6" ht="20.100000000000001" customHeight="1">
      <c r="A140" s="15"/>
      <c r="B140" s="16"/>
      <c r="C140" s="16"/>
      <c r="D140" s="46" t="s">
        <v>135</v>
      </c>
      <c r="E140" s="17"/>
      <c r="F140" s="17"/>
    </row>
    <row r="141" spans="1:6" ht="20.100000000000001" customHeight="1">
      <c r="A141" s="15"/>
      <c r="B141" s="16"/>
      <c r="C141" s="16"/>
      <c r="D141" s="19" t="s">
        <v>21</v>
      </c>
      <c r="E141" s="17"/>
      <c r="F141" s="17"/>
    </row>
    <row r="142" spans="1:6" ht="20.100000000000001" customHeight="1">
      <c r="A142" s="15"/>
      <c r="B142" s="16"/>
      <c r="C142" s="16"/>
      <c r="D142" s="19" t="s">
        <v>23</v>
      </c>
      <c r="E142" s="17"/>
      <c r="F142" s="17"/>
    </row>
    <row r="143" spans="1:6" ht="20.100000000000001" customHeight="1">
      <c r="A143" s="15"/>
      <c r="B143" s="16"/>
      <c r="C143" s="16"/>
      <c r="D143" s="19" t="s">
        <v>25</v>
      </c>
      <c r="E143" s="17"/>
      <c r="F143" s="17"/>
    </row>
    <row r="144" spans="1:6" ht="20.100000000000001" customHeight="1">
      <c r="A144" s="15"/>
      <c r="B144" s="16"/>
      <c r="C144" s="16"/>
      <c r="D144" s="19" t="s">
        <v>136</v>
      </c>
      <c r="E144" s="17"/>
      <c r="F144" s="17"/>
    </row>
    <row r="145" spans="1:7" ht="20.100000000000001" customHeight="1">
      <c r="A145" s="15"/>
      <c r="B145" s="16"/>
      <c r="C145" s="16"/>
      <c r="D145" s="19" t="s">
        <v>137</v>
      </c>
      <c r="E145" s="17"/>
      <c r="F145" s="17"/>
      <c r="G145" s="35">
        <v>2</v>
      </c>
    </row>
    <row r="146" spans="1:7" ht="20.100000000000001" customHeight="1">
      <c r="A146" s="15"/>
      <c r="B146" s="16"/>
      <c r="C146" s="16"/>
      <c r="D146" s="19" t="s">
        <v>138</v>
      </c>
      <c r="E146" s="17"/>
      <c r="F146" s="17"/>
    </row>
    <row r="147" spans="1:7" ht="20.100000000000001" customHeight="1">
      <c r="A147" s="15"/>
      <c r="B147" s="16"/>
      <c r="C147" s="16"/>
      <c r="D147" s="19" t="s">
        <v>139</v>
      </c>
      <c r="E147" s="17"/>
      <c r="F147" s="17"/>
    </row>
    <row r="148" spans="1:7" ht="20.100000000000001" customHeight="1">
      <c r="A148" s="15"/>
      <c r="B148" s="16"/>
      <c r="C148" s="16"/>
      <c r="D148" s="19" t="s">
        <v>140</v>
      </c>
      <c r="E148" s="17"/>
      <c r="F148" s="17"/>
    </row>
    <row r="149" spans="1:7" ht="20.100000000000001" customHeight="1">
      <c r="A149" s="15"/>
      <c r="B149" s="16"/>
      <c r="C149" s="16"/>
      <c r="D149" s="19" t="s">
        <v>141</v>
      </c>
      <c r="E149" s="17"/>
      <c r="F149" s="17"/>
    </row>
    <row r="150" spans="1:7" ht="20.100000000000001" customHeight="1">
      <c r="A150" s="15"/>
      <c r="B150" s="16"/>
      <c r="C150" s="16"/>
      <c r="D150" s="19" t="s">
        <v>54</v>
      </c>
      <c r="E150" s="17"/>
      <c r="F150" s="17"/>
    </row>
    <row r="151" spans="1:7" ht="20.100000000000001" customHeight="1">
      <c r="A151" s="15"/>
      <c r="B151" s="16"/>
      <c r="C151" s="16"/>
      <c r="D151" s="19" t="s">
        <v>142</v>
      </c>
      <c r="E151" s="17"/>
      <c r="F151" s="17"/>
    </row>
    <row r="152" spans="1:7" ht="20.100000000000001" customHeight="1">
      <c r="A152" s="15"/>
      <c r="B152" s="16"/>
      <c r="C152" s="16"/>
      <c r="D152" s="46" t="s">
        <v>143</v>
      </c>
      <c r="E152" s="17"/>
      <c r="F152" s="17"/>
    </row>
    <row r="153" spans="1:7" ht="20.100000000000001" customHeight="1">
      <c r="A153" s="15"/>
      <c r="B153" s="16"/>
      <c r="C153" s="16"/>
      <c r="D153" s="19" t="s">
        <v>21</v>
      </c>
      <c r="E153" s="17"/>
      <c r="F153" s="17"/>
    </row>
    <row r="154" spans="1:7" ht="20.100000000000001" customHeight="1">
      <c r="A154" s="15"/>
      <c r="B154" s="16"/>
      <c r="C154" s="16"/>
      <c r="D154" s="19" t="s">
        <v>23</v>
      </c>
      <c r="E154" s="17"/>
      <c r="F154" s="17"/>
    </row>
    <row r="155" spans="1:7" ht="20.100000000000001" customHeight="1">
      <c r="A155" s="15"/>
      <c r="B155" s="16"/>
      <c r="C155" s="16"/>
      <c r="D155" s="19" t="s">
        <v>25</v>
      </c>
      <c r="E155" s="17"/>
      <c r="F155" s="17"/>
    </row>
    <row r="156" spans="1:7" ht="20.100000000000001" customHeight="1">
      <c r="A156" s="15"/>
      <c r="B156" s="16"/>
      <c r="C156" s="16"/>
      <c r="D156" s="19" t="s">
        <v>144</v>
      </c>
      <c r="E156" s="17"/>
      <c r="F156" s="17"/>
      <c r="G156" s="35">
        <v>2</v>
      </c>
    </row>
    <row r="157" spans="1:7" ht="20.100000000000001" customHeight="1">
      <c r="A157" s="15"/>
      <c r="B157" s="16"/>
      <c r="C157" s="16"/>
      <c r="D157" s="19" t="s">
        <v>145</v>
      </c>
      <c r="E157" s="17"/>
      <c r="F157" s="17"/>
    </row>
    <row r="158" spans="1:7" ht="20.100000000000001" customHeight="1">
      <c r="A158" s="15"/>
      <c r="B158" s="16"/>
      <c r="C158" s="16"/>
      <c r="D158" s="19" t="s">
        <v>146</v>
      </c>
      <c r="E158" s="17"/>
      <c r="F158" s="17"/>
    </row>
    <row r="159" spans="1:7" ht="20.100000000000001" customHeight="1">
      <c r="A159" s="15"/>
      <c r="B159" s="16"/>
      <c r="C159" s="16"/>
      <c r="D159" s="19" t="s">
        <v>92</v>
      </c>
      <c r="E159" s="17"/>
      <c r="F159" s="17"/>
    </row>
    <row r="160" spans="1:7" ht="20.100000000000001" customHeight="1">
      <c r="A160" s="15"/>
      <c r="B160" s="16"/>
      <c r="C160" s="16"/>
      <c r="D160" s="19" t="s">
        <v>54</v>
      </c>
      <c r="E160" s="17"/>
      <c r="F160" s="17"/>
    </row>
    <row r="161" spans="1:7" ht="20.100000000000001" customHeight="1">
      <c r="A161" s="15"/>
      <c r="B161" s="16"/>
      <c r="C161" s="16"/>
      <c r="D161" s="19" t="s">
        <v>147</v>
      </c>
      <c r="E161" s="17"/>
      <c r="F161" s="17"/>
    </row>
    <row r="162" spans="1:7" ht="20.100000000000001" customHeight="1">
      <c r="A162" s="15"/>
      <c r="B162" s="16"/>
      <c r="C162" s="16"/>
      <c r="D162" s="46" t="s">
        <v>148</v>
      </c>
      <c r="E162" s="17"/>
      <c r="F162" s="17"/>
    </row>
    <row r="163" spans="1:7" ht="20.100000000000001" customHeight="1">
      <c r="A163" s="15"/>
      <c r="B163" s="16"/>
      <c r="C163" s="16"/>
      <c r="D163" s="19" t="s">
        <v>21</v>
      </c>
      <c r="E163" s="17"/>
      <c r="F163" s="17"/>
    </row>
    <row r="164" spans="1:7" ht="20.100000000000001" customHeight="1">
      <c r="A164" s="15"/>
      <c r="B164" s="16"/>
      <c r="C164" s="16"/>
      <c r="D164" s="19" t="s">
        <v>23</v>
      </c>
      <c r="E164" s="17"/>
      <c r="F164" s="17"/>
    </row>
    <row r="165" spans="1:7" ht="20.100000000000001" customHeight="1">
      <c r="A165" s="15"/>
      <c r="B165" s="16"/>
      <c r="C165" s="16"/>
      <c r="D165" s="19" t="s">
        <v>25</v>
      </c>
      <c r="E165" s="17"/>
      <c r="F165" s="17"/>
    </row>
    <row r="166" spans="1:7" ht="20.100000000000001" customHeight="1">
      <c r="A166" s="15"/>
      <c r="B166" s="16"/>
      <c r="C166" s="16"/>
      <c r="D166" s="19" t="s">
        <v>149</v>
      </c>
      <c r="E166" s="17"/>
      <c r="F166" s="17"/>
    </row>
    <row r="167" spans="1:7" ht="20.100000000000001" customHeight="1">
      <c r="A167" s="15"/>
      <c r="B167" s="16"/>
      <c r="C167" s="16"/>
      <c r="D167" s="19" t="s">
        <v>150</v>
      </c>
      <c r="E167" s="17"/>
      <c r="F167" s="17"/>
    </row>
    <row r="168" spans="1:7" ht="20.100000000000001" customHeight="1">
      <c r="A168" s="15"/>
      <c r="B168" s="16"/>
      <c r="C168" s="16"/>
      <c r="D168" s="19" t="s">
        <v>151</v>
      </c>
      <c r="E168" s="17"/>
      <c r="F168" s="17"/>
      <c r="G168" s="35">
        <v>2</v>
      </c>
    </row>
    <row r="169" spans="1:7" ht="20.100000000000001" customHeight="1">
      <c r="A169" s="15"/>
      <c r="B169" s="16"/>
      <c r="C169" s="16"/>
      <c r="D169" s="19" t="s">
        <v>152</v>
      </c>
      <c r="E169" s="17"/>
      <c r="F169" s="17"/>
    </row>
    <row r="170" spans="1:7" ht="20.100000000000001" customHeight="1">
      <c r="A170" s="15"/>
      <c r="B170" s="16"/>
      <c r="C170" s="16"/>
      <c r="D170" s="19" t="s">
        <v>153</v>
      </c>
      <c r="E170" s="17"/>
      <c r="F170" s="17"/>
    </row>
    <row r="171" spans="1:7" ht="20.100000000000001" customHeight="1">
      <c r="A171" s="15"/>
      <c r="B171" s="16"/>
      <c r="C171" s="16"/>
      <c r="D171" s="19" t="s">
        <v>154</v>
      </c>
      <c r="E171" s="17"/>
      <c r="F171" s="17"/>
    </row>
    <row r="172" spans="1:7" ht="20.100000000000001" customHeight="1">
      <c r="A172" s="15"/>
      <c r="B172" s="16"/>
      <c r="C172" s="16"/>
      <c r="D172" s="19" t="s">
        <v>92</v>
      </c>
      <c r="E172" s="17"/>
      <c r="F172" s="17"/>
    </row>
    <row r="173" spans="1:7" ht="20.100000000000001" customHeight="1">
      <c r="A173" s="15"/>
      <c r="B173" s="16"/>
      <c r="C173" s="16"/>
      <c r="D173" s="19" t="s">
        <v>54</v>
      </c>
      <c r="E173" s="17"/>
      <c r="F173" s="17"/>
    </row>
    <row r="174" spans="1:7" ht="20.100000000000001" customHeight="1">
      <c r="A174" s="15"/>
      <c r="B174" s="16"/>
      <c r="C174" s="16"/>
      <c r="D174" s="19" t="s">
        <v>155</v>
      </c>
      <c r="E174" s="17"/>
      <c r="F174" s="17"/>
    </row>
    <row r="175" spans="1:7" ht="20.100000000000001" customHeight="1">
      <c r="A175" s="15"/>
      <c r="B175" s="16"/>
      <c r="C175" s="16"/>
      <c r="D175" s="46" t="s">
        <v>156</v>
      </c>
      <c r="E175" s="17"/>
      <c r="F175" s="17"/>
    </row>
    <row r="176" spans="1:7" ht="20.100000000000001" customHeight="1">
      <c r="A176" s="15"/>
      <c r="B176" s="16"/>
      <c r="C176" s="16"/>
      <c r="D176" s="19" t="s">
        <v>21</v>
      </c>
      <c r="E176" s="17"/>
      <c r="F176" s="17"/>
    </row>
    <row r="177" spans="1:7" ht="20.100000000000001" customHeight="1">
      <c r="A177" s="15"/>
      <c r="B177" s="16"/>
      <c r="C177" s="16"/>
      <c r="D177" s="19" t="s">
        <v>23</v>
      </c>
      <c r="E177" s="17"/>
      <c r="F177" s="17"/>
    </row>
    <row r="178" spans="1:7" ht="20.100000000000001" customHeight="1">
      <c r="A178" s="15"/>
      <c r="B178" s="16"/>
      <c r="C178" s="16"/>
      <c r="D178" s="19" t="s">
        <v>25</v>
      </c>
      <c r="E178" s="17"/>
      <c r="F178" s="17"/>
      <c r="G178" s="35">
        <v>2</v>
      </c>
    </row>
    <row r="179" spans="1:7" ht="20.100000000000001" customHeight="1">
      <c r="A179" s="15"/>
      <c r="B179" s="16"/>
      <c r="C179" s="16"/>
      <c r="D179" s="19" t="s">
        <v>157</v>
      </c>
      <c r="E179" s="17"/>
      <c r="F179" s="17"/>
    </row>
    <row r="180" spans="1:7" ht="20.100000000000001" customHeight="1">
      <c r="A180" s="15"/>
      <c r="B180" s="16"/>
      <c r="C180" s="16"/>
      <c r="D180" s="19" t="s">
        <v>54</v>
      </c>
      <c r="E180" s="17"/>
      <c r="F180" s="17"/>
    </row>
    <row r="181" spans="1:7" ht="20.100000000000001" customHeight="1">
      <c r="A181" s="15"/>
      <c r="B181" s="16"/>
      <c r="C181" s="16"/>
      <c r="D181" s="19" t="s">
        <v>158</v>
      </c>
      <c r="E181" s="17"/>
      <c r="F181" s="17"/>
    </row>
    <row r="182" spans="1:7" ht="20.100000000000001" customHeight="1">
      <c r="A182" s="15"/>
      <c r="B182" s="16"/>
      <c r="C182" s="16"/>
      <c r="D182" s="46" t="s">
        <v>159</v>
      </c>
      <c r="E182" s="17"/>
      <c r="F182" s="17"/>
    </row>
    <row r="183" spans="1:7" ht="20.100000000000001" customHeight="1">
      <c r="A183" s="15"/>
      <c r="B183" s="16"/>
      <c r="C183" s="16"/>
      <c r="D183" s="19" t="s">
        <v>21</v>
      </c>
      <c r="E183" s="17"/>
      <c r="F183" s="17"/>
    </row>
    <row r="184" spans="1:7" ht="20.100000000000001" customHeight="1">
      <c r="A184" s="15"/>
      <c r="B184" s="16"/>
      <c r="C184" s="16"/>
      <c r="D184" s="19" t="s">
        <v>23</v>
      </c>
      <c r="E184" s="17"/>
      <c r="F184" s="17"/>
    </row>
    <row r="185" spans="1:7" ht="20.100000000000001" customHeight="1">
      <c r="A185" s="15"/>
      <c r="B185" s="16"/>
      <c r="C185" s="16"/>
      <c r="D185" s="19" t="s">
        <v>25</v>
      </c>
      <c r="E185" s="17"/>
      <c r="F185" s="17"/>
    </row>
    <row r="186" spans="1:7" ht="20.100000000000001" customHeight="1">
      <c r="A186" s="15"/>
      <c r="B186" s="16"/>
      <c r="C186" s="16"/>
      <c r="D186" s="19" t="s">
        <v>160</v>
      </c>
      <c r="E186" s="17"/>
      <c r="F186" s="17"/>
    </row>
    <row r="187" spans="1:7" ht="20.100000000000001" customHeight="1">
      <c r="A187" s="15"/>
      <c r="B187" s="16"/>
      <c r="C187" s="16"/>
      <c r="D187" s="19" t="s">
        <v>54</v>
      </c>
      <c r="E187" s="17"/>
      <c r="F187" s="17"/>
    </row>
    <row r="188" spans="1:7" ht="20.100000000000001" customHeight="1">
      <c r="A188" s="15"/>
      <c r="B188" s="16"/>
      <c r="C188" s="16"/>
      <c r="D188" s="19" t="s">
        <v>161</v>
      </c>
      <c r="E188" s="17"/>
      <c r="F188" s="17"/>
    </row>
    <row r="189" spans="1:7" ht="20.100000000000001" customHeight="1">
      <c r="A189" s="15"/>
      <c r="B189" s="16"/>
      <c r="C189" s="16"/>
      <c r="D189" s="46" t="s">
        <v>162</v>
      </c>
      <c r="E189" s="17"/>
      <c r="F189" s="17"/>
    </row>
    <row r="190" spans="1:7" ht="20.100000000000001" customHeight="1">
      <c r="A190" s="15"/>
      <c r="B190" s="16"/>
      <c r="C190" s="16"/>
      <c r="D190" s="19" t="s">
        <v>21</v>
      </c>
      <c r="E190" s="17"/>
      <c r="F190" s="17"/>
    </row>
    <row r="191" spans="1:7" ht="20.100000000000001" customHeight="1">
      <c r="A191" s="15"/>
      <c r="B191" s="16"/>
      <c r="C191" s="16"/>
      <c r="D191" s="20" t="s">
        <v>23</v>
      </c>
      <c r="E191" s="17"/>
      <c r="F191" s="17"/>
      <c r="G191" s="35">
        <v>2</v>
      </c>
    </row>
    <row r="192" spans="1:7" ht="20.100000000000001" customHeight="1">
      <c r="A192" s="15"/>
      <c r="B192" s="16"/>
      <c r="C192" s="16"/>
      <c r="D192" s="20" t="s">
        <v>25</v>
      </c>
      <c r="E192" s="17"/>
      <c r="F192" s="17"/>
    </row>
    <row r="193" spans="1:7" ht="20.100000000000001" customHeight="1">
      <c r="A193" s="15"/>
      <c r="B193" s="16"/>
      <c r="C193" s="16"/>
      <c r="D193" s="20" t="s">
        <v>163</v>
      </c>
      <c r="E193" s="17"/>
      <c r="F193" s="17"/>
    </row>
    <row r="194" spans="1:7" s="23" customFormat="1" ht="20.100000000000001" customHeight="1">
      <c r="A194" s="15"/>
      <c r="B194" s="16"/>
      <c r="C194" s="16"/>
      <c r="D194" s="15" t="s">
        <v>164</v>
      </c>
      <c r="E194" s="17"/>
      <c r="F194" s="17"/>
      <c r="G194" s="101"/>
    </row>
    <row r="195" spans="1:7" ht="20.100000000000001" customHeight="1">
      <c r="A195" s="15"/>
      <c r="B195" s="16"/>
      <c r="C195" s="16"/>
      <c r="D195" s="19" t="s">
        <v>165</v>
      </c>
      <c r="E195" s="17"/>
      <c r="F195" s="17"/>
    </row>
    <row r="196" spans="1:7" ht="20.100000000000001" customHeight="1">
      <c r="A196" s="15"/>
      <c r="B196" s="16"/>
      <c r="C196" s="16"/>
      <c r="D196" s="19" t="s">
        <v>54</v>
      </c>
      <c r="E196" s="17"/>
      <c r="F196" s="17"/>
    </row>
    <row r="197" spans="1:7" ht="20.100000000000001" customHeight="1">
      <c r="A197" s="15"/>
      <c r="B197" s="16"/>
      <c r="C197" s="16"/>
      <c r="D197" s="19" t="s">
        <v>166</v>
      </c>
      <c r="E197" s="17"/>
      <c r="F197" s="17"/>
    </row>
    <row r="198" spans="1:7" ht="20.100000000000001" customHeight="1">
      <c r="A198" s="15"/>
      <c r="B198" s="16"/>
      <c r="C198" s="16"/>
      <c r="D198" s="46" t="s">
        <v>167</v>
      </c>
      <c r="E198" s="17"/>
      <c r="F198" s="17"/>
      <c r="G198" s="35">
        <v>2</v>
      </c>
    </row>
    <row r="199" spans="1:7" ht="20.100000000000001" customHeight="1">
      <c r="A199" s="15"/>
      <c r="B199" s="16"/>
      <c r="C199" s="16"/>
      <c r="D199" s="20" t="s">
        <v>21</v>
      </c>
      <c r="E199" s="17"/>
      <c r="F199" s="17"/>
    </row>
    <row r="200" spans="1:7" ht="20.100000000000001" customHeight="1">
      <c r="A200" s="15"/>
      <c r="B200" s="16"/>
      <c r="C200" s="16"/>
      <c r="D200" s="20" t="s">
        <v>23</v>
      </c>
      <c r="E200" s="17"/>
      <c r="F200" s="17"/>
    </row>
    <row r="201" spans="1:7" ht="20.100000000000001" customHeight="1">
      <c r="A201" s="15"/>
      <c r="B201" s="16"/>
      <c r="C201" s="16"/>
      <c r="D201" s="19" t="s">
        <v>25</v>
      </c>
      <c r="E201" s="17"/>
      <c r="F201" s="17"/>
    </row>
    <row r="202" spans="1:7" ht="20.100000000000001" customHeight="1">
      <c r="A202" s="15"/>
      <c r="B202" s="16"/>
      <c r="C202" s="16"/>
      <c r="D202" s="19" t="s">
        <v>168</v>
      </c>
      <c r="E202" s="17"/>
      <c r="F202" s="17"/>
    </row>
    <row r="203" spans="1:7" ht="20.100000000000001" customHeight="1">
      <c r="A203" s="15"/>
      <c r="B203" s="16"/>
      <c r="C203" s="16"/>
      <c r="D203" s="19" t="s">
        <v>169</v>
      </c>
      <c r="E203" s="17"/>
      <c r="F203" s="17"/>
    </row>
    <row r="204" spans="1:7" ht="20.100000000000001" customHeight="1">
      <c r="A204" s="15"/>
      <c r="B204" s="16"/>
      <c r="C204" s="16"/>
      <c r="D204" s="46" t="s">
        <v>170</v>
      </c>
      <c r="E204" s="17"/>
      <c r="F204" s="17"/>
    </row>
    <row r="205" spans="1:7" ht="20.100000000000001" customHeight="1">
      <c r="A205" s="15"/>
      <c r="B205" s="16"/>
      <c r="C205" s="16"/>
      <c r="D205" s="20" t="s">
        <v>21</v>
      </c>
      <c r="E205" s="17"/>
      <c r="F205" s="17"/>
      <c r="G205" s="35">
        <v>2</v>
      </c>
    </row>
    <row r="206" spans="1:7" ht="20.100000000000001" customHeight="1">
      <c r="A206" s="15"/>
      <c r="B206" s="16"/>
      <c r="C206" s="16"/>
      <c r="D206" s="20" t="s">
        <v>23</v>
      </c>
      <c r="E206" s="17"/>
      <c r="F206" s="17"/>
    </row>
    <row r="207" spans="1:7" ht="20.100000000000001" customHeight="1">
      <c r="A207" s="15"/>
      <c r="B207" s="16"/>
      <c r="C207" s="16"/>
      <c r="D207" s="15" t="s">
        <v>88</v>
      </c>
      <c r="E207" s="17"/>
      <c r="F207" s="17"/>
    </row>
    <row r="208" spans="1:7" ht="20.100000000000001" customHeight="1">
      <c r="A208" s="15"/>
      <c r="B208" s="16"/>
      <c r="C208" s="16"/>
      <c r="D208" s="19" t="s">
        <v>52</v>
      </c>
      <c r="E208" s="17"/>
      <c r="F208" s="17"/>
    </row>
    <row r="209" spans="1:7" ht="20.100000000000001" customHeight="1">
      <c r="A209" s="15"/>
      <c r="B209" s="16"/>
      <c r="C209" s="16"/>
      <c r="D209" s="19" t="s">
        <v>54</v>
      </c>
      <c r="E209" s="17"/>
      <c r="F209" s="17"/>
    </row>
    <row r="210" spans="1:7" ht="20.100000000000001" customHeight="1">
      <c r="A210" s="15"/>
      <c r="B210" s="16"/>
      <c r="C210" s="16"/>
      <c r="D210" s="19" t="s">
        <v>171</v>
      </c>
      <c r="E210" s="17"/>
      <c r="F210" s="17"/>
    </row>
    <row r="211" spans="1:7" ht="20.100000000000001" customHeight="1">
      <c r="A211" s="15"/>
      <c r="B211" s="16"/>
      <c r="C211" s="16"/>
      <c r="D211" s="46" t="s">
        <v>172</v>
      </c>
      <c r="E211" s="17"/>
      <c r="F211" s="17"/>
    </row>
    <row r="212" spans="1:7" ht="20.100000000000001" customHeight="1">
      <c r="A212" s="15"/>
      <c r="B212" s="16"/>
      <c r="C212" s="16"/>
      <c r="D212" s="20" t="s">
        <v>21</v>
      </c>
      <c r="E212" s="17"/>
      <c r="F212" s="17"/>
    </row>
    <row r="213" spans="1:7" ht="20.100000000000001" customHeight="1">
      <c r="A213" s="15"/>
      <c r="B213" s="16"/>
      <c r="C213" s="16"/>
      <c r="D213" s="20" t="s">
        <v>23</v>
      </c>
      <c r="E213" s="17"/>
      <c r="F213" s="17"/>
    </row>
    <row r="214" spans="1:7" ht="20.100000000000001" customHeight="1">
      <c r="A214" s="15"/>
      <c r="B214" s="16"/>
      <c r="C214" s="16"/>
      <c r="D214" s="19" t="s">
        <v>25</v>
      </c>
      <c r="E214" s="17"/>
      <c r="F214" s="17"/>
      <c r="G214" s="35">
        <v>2</v>
      </c>
    </row>
    <row r="215" spans="1:7" ht="20.100000000000001" customHeight="1">
      <c r="A215" s="15"/>
      <c r="B215" s="16"/>
      <c r="C215" s="16"/>
      <c r="D215" s="19" t="s">
        <v>173</v>
      </c>
      <c r="E215" s="17"/>
      <c r="F215" s="17"/>
    </row>
    <row r="216" spans="1:7" ht="20.100000000000001" customHeight="1">
      <c r="A216" s="15"/>
      <c r="B216" s="16"/>
      <c r="C216" s="16"/>
      <c r="D216" s="19" t="s">
        <v>174</v>
      </c>
      <c r="E216" s="17"/>
      <c r="F216" s="17"/>
    </row>
    <row r="217" spans="1:7" ht="20.100000000000001" customHeight="1">
      <c r="A217" s="15"/>
      <c r="B217" s="16"/>
      <c r="C217" s="16"/>
      <c r="D217" s="20" t="s">
        <v>54</v>
      </c>
      <c r="E217" s="17"/>
      <c r="F217" s="17"/>
    </row>
    <row r="218" spans="1:7" ht="20.100000000000001" customHeight="1">
      <c r="A218" s="15"/>
      <c r="B218" s="16"/>
      <c r="C218" s="16"/>
      <c r="D218" s="20" t="s">
        <v>175</v>
      </c>
      <c r="E218" s="17"/>
      <c r="F218" s="17"/>
    </row>
    <row r="219" spans="1:7" ht="20.100000000000001" customHeight="1">
      <c r="A219" s="15"/>
      <c r="B219" s="16"/>
      <c r="C219" s="16"/>
      <c r="D219" s="46" t="s">
        <v>176</v>
      </c>
      <c r="E219" s="17">
        <f>SUM(E220:E225)</f>
        <v>23.57</v>
      </c>
      <c r="F219" s="17"/>
    </row>
    <row r="220" spans="1:7" ht="20.100000000000001" customHeight="1">
      <c r="A220" s="15"/>
      <c r="B220" s="16"/>
      <c r="C220" s="16"/>
      <c r="D220" s="15" t="s">
        <v>112</v>
      </c>
      <c r="E220" s="17"/>
      <c r="F220" s="17"/>
      <c r="G220" s="35">
        <v>2</v>
      </c>
    </row>
    <row r="221" spans="1:7" ht="20.100000000000001" customHeight="1">
      <c r="A221" s="15"/>
      <c r="B221" s="16"/>
      <c r="C221" s="16"/>
      <c r="D221" s="19" t="s">
        <v>23</v>
      </c>
      <c r="E221" s="17">
        <v>2.11</v>
      </c>
      <c r="F221" s="17"/>
    </row>
    <row r="222" spans="1:7" ht="20.100000000000001" customHeight="1">
      <c r="A222" s="15"/>
      <c r="B222" s="16"/>
      <c r="C222" s="16"/>
      <c r="D222" s="19" t="s">
        <v>25</v>
      </c>
      <c r="E222" s="17"/>
      <c r="F222" s="17"/>
    </row>
    <row r="223" spans="1:7" ht="20.100000000000001" customHeight="1">
      <c r="A223" s="15"/>
      <c r="B223" s="16"/>
      <c r="C223" s="16"/>
      <c r="D223" s="19" t="s">
        <v>177</v>
      </c>
      <c r="E223" s="17"/>
      <c r="F223" s="17"/>
    </row>
    <row r="224" spans="1:7" ht="20.100000000000001" customHeight="1">
      <c r="A224" s="15"/>
      <c r="B224" s="16"/>
      <c r="C224" s="16"/>
      <c r="D224" s="20" t="s">
        <v>54</v>
      </c>
      <c r="E224" s="17">
        <v>21.46</v>
      </c>
      <c r="F224" s="17"/>
    </row>
    <row r="225" spans="1:7" ht="20.100000000000001" customHeight="1">
      <c r="A225" s="15"/>
      <c r="B225" s="16"/>
      <c r="C225" s="16"/>
      <c r="D225" s="20" t="s">
        <v>178</v>
      </c>
      <c r="E225" s="17"/>
      <c r="F225" s="17"/>
    </row>
    <row r="226" spans="1:7" ht="20.100000000000001" customHeight="1">
      <c r="A226" s="15"/>
      <c r="B226" s="16"/>
      <c r="C226" s="16"/>
      <c r="D226" s="46" t="s">
        <v>179</v>
      </c>
      <c r="E226" s="17"/>
      <c r="F226" s="17"/>
    </row>
    <row r="227" spans="1:7" ht="20.100000000000001" customHeight="1">
      <c r="A227" s="15"/>
      <c r="B227" s="16"/>
      <c r="C227" s="16"/>
      <c r="D227" s="19" t="s">
        <v>21</v>
      </c>
      <c r="E227" s="17"/>
      <c r="F227" s="17"/>
      <c r="G227" s="35">
        <v>2</v>
      </c>
    </row>
    <row r="228" spans="1:7" ht="20.100000000000001" customHeight="1">
      <c r="A228" s="15"/>
      <c r="B228" s="16"/>
      <c r="C228" s="16"/>
      <c r="D228" s="19" t="s">
        <v>23</v>
      </c>
      <c r="E228" s="17"/>
      <c r="F228" s="17"/>
    </row>
    <row r="229" spans="1:7" ht="20.100000000000001" customHeight="1">
      <c r="A229" s="15"/>
      <c r="B229" s="16"/>
      <c r="C229" s="16"/>
      <c r="D229" s="19" t="s">
        <v>25</v>
      </c>
      <c r="E229" s="24"/>
      <c r="F229" s="24"/>
    </row>
    <row r="230" spans="1:7" ht="20.100000000000001" customHeight="1">
      <c r="A230" s="15"/>
      <c r="B230" s="16"/>
      <c r="C230" s="16"/>
      <c r="D230" s="20" t="s">
        <v>54</v>
      </c>
      <c r="E230" s="24"/>
      <c r="F230" s="24"/>
    </row>
    <row r="231" spans="1:7" ht="20.100000000000001" customHeight="1">
      <c r="A231" s="15"/>
      <c r="B231" s="16"/>
      <c r="C231" s="16"/>
      <c r="D231" s="20" t="s">
        <v>180</v>
      </c>
      <c r="E231" s="24"/>
      <c r="F231" s="24"/>
    </row>
    <row r="232" spans="1:7" ht="20.100000000000001" customHeight="1">
      <c r="A232" s="15"/>
      <c r="B232" s="16"/>
      <c r="C232" s="16"/>
      <c r="D232" s="46" t="s">
        <v>181</v>
      </c>
      <c r="E232" s="17"/>
      <c r="F232" s="17"/>
    </row>
    <row r="233" spans="1:7" ht="20.100000000000001" customHeight="1">
      <c r="A233" s="15"/>
      <c r="B233" s="16"/>
      <c r="C233" s="16"/>
      <c r="D233" s="15" t="s">
        <v>182</v>
      </c>
      <c r="E233" s="17"/>
      <c r="F233" s="17"/>
    </row>
    <row r="234" spans="1:7" ht="20.100000000000001" customHeight="1">
      <c r="A234" s="15"/>
      <c r="B234" s="16"/>
      <c r="C234" s="16"/>
      <c r="D234" s="19" t="s">
        <v>23</v>
      </c>
      <c r="E234" s="25"/>
      <c r="F234" s="17"/>
    </row>
    <row r="235" spans="1:7" ht="20.100000000000001" customHeight="1">
      <c r="A235" s="15"/>
      <c r="B235" s="16"/>
      <c r="C235" s="16"/>
      <c r="D235" s="19" t="s">
        <v>25</v>
      </c>
      <c r="E235" s="66"/>
      <c r="F235" s="17"/>
      <c r="G235" s="35">
        <v>2</v>
      </c>
    </row>
    <row r="236" spans="1:7" ht="20.100000000000001" customHeight="1">
      <c r="A236" s="15"/>
      <c r="B236" s="16"/>
      <c r="C236" s="16"/>
      <c r="D236" s="19" t="s">
        <v>54</v>
      </c>
      <c r="E236" s="25"/>
      <c r="F236" s="17"/>
    </row>
    <row r="237" spans="1:7" ht="20.100000000000001" customHeight="1">
      <c r="A237" s="15"/>
      <c r="B237" s="16"/>
      <c r="C237" s="16"/>
      <c r="D237" s="20" t="s">
        <v>183</v>
      </c>
      <c r="E237" s="25"/>
      <c r="F237" s="17"/>
    </row>
    <row r="238" spans="1:7" ht="20.100000000000001" customHeight="1">
      <c r="A238" s="15"/>
      <c r="B238" s="16"/>
      <c r="C238" s="16"/>
      <c r="D238" s="46" t="s">
        <v>184</v>
      </c>
      <c r="E238" s="26"/>
      <c r="F238" s="17"/>
    </row>
    <row r="239" spans="1:7" ht="20.100000000000001" customHeight="1">
      <c r="A239" s="15"/>
      <c r="B239" s="16"/>
      <c r="C239" s="16"/>
      <c r="D239" s="20" t="s">
        <v>21</v>
      </c>
      <c r="E239" s="26"/>
      <c r="F239" s="17"/>
    </row>
    <row r="240" spans="1:7" ht="20.100000000000001" customHeight="1">
      <c r="A240" s="15"/>
      <c r="B240" s="16"/>
      <c r="C240" s="16"/>
      <c r="D240" s="19" t="s">
        <v>23</v>
      </c>
      <c r="E240" s="26"/>
      <c r="F240" s="17"/>
    </row>
    <row r="241" spans="1:7" ht="20.100000000000001" customHeight="1">
      <c r="A241" s="15"/>
      <c r="B241" s="16"/>
      <c r="C241" s="16"/>
      <c r="D241" s="19" t="s">
        <v>25</v>
      </c>
      <c r="E241" s="26"/>
      <c r="F241" s="17"/>
    </row>
    <row r="242" spans="1:7" ht="20.100000000000001" customHeight="1">
      <c r="A242" s="15"/>
      <c r="B242" s="16"/>
      <c r="C242" s="16"/>
      <c r="D242" s="19" t="s">
        <v>54</v>
      </c>
      <c r="E242" s="66"/>
      <c r="F242" s="17"/>
      <c r="G242" s="35">
        <v>2</v>
      </c>
    </row>
    <row r="243" spans="1:7" ht="20.100000000000001" customHeight="1">
      <c r="A243" s="15"/>
      <c r="B243" s="16"/>
      <c r="C243" s="16"/>
      <c r="D243" s="20" t="s">
        <v>185</v>
      </c>
      <c r="E243" s="26"/>
      <c r="F243" s="17"/>
    </row>
    <row r="244" spans="1:7" ht="20.100000000000001" customHeight="1">
      <c r="A244" s="15"/>
      <c r="B244" s="16"/>
      <c r="C244" s="16"/>
      <c r="D244" s="46" t="s">
        <v>186</v>
      </c>
      <c r="E244" s="26"/>
      <c r="F244" s="17"/>
    </row>
    <row r="245" spans="1:7" ht="20.100000000000001" customHeight="1">
      <c r="A245" s="15"/>
      <c r="B245" s="16"/>
      <c r="C245" s="16"/>
      <c r="D245" s="20" t="s">
        <v>21</v>
      </c>
      <c r="E245" s="26"/>
      <c r="F245" s="17"/>
    </row>
    <row r="246" spans="1:7" ht="20.100000000000001" customHeight="1">
      <c r="A246" s="15"/>
      <c r="B246" s="16"/>
      <c r="C246" s="16"/>
      <c r="D246" s="15" t="s">
        <v>187</v>
      </c>
      <c r="E246" s="25"/>
      <c r="F246" s="17"/>
    </row>
    <row r="247" spans="1:7" ht="20.100000000000001" customHeight="1">
      <c r="A247" s="15"/>
      <c r="B247" s="16"/>
      <c r="C247" s="16"/>
      <c r="D247" s="19" t="s">
        <v>25</v>
      </c>
      <c r="E247" s="25"/>
      <c r="F247" s="17"/>
    </row>
    <row r="248" spans="1:7" ht="20.100000000000001" customHeight="1">
      <c r="A248" s="15"/>
      <c r="B248" s="16"/>
      <c r="C248" s="16"/>
      <c r="D248" s="19" t="s">
        <v>54</v>
      </c>
      <c r="E248" s="66"/>
      <c r="F248" s="17"/>
      <c r="G248" s="35">
        <v>2</v>
      </c>
    </row>
    <row r="249" spans="1:7" ht="20.100000000000001" customHeight="1">
      <c r="A249" s="15"/>
      <c r="B249" s="16"/>
      <c r="C249" s="16"/>
      <c r="D249" s="19" t="s">
        <v>188</v>
      </c>
      <c r="E249" s="25"/>
      <c r="F249" s="17"/>
    </row>
    <row r="250" spans="1:7" ht="20.100000000000001" customHeight="1">
      <c r="A250" s="15"/>
      <c r="B250" s="16"/>
      <c r="C250" s="16"/>
      <c r="D250" s="46" t="s">
        <v>189</v>
      </c>
      <c r="E250" s="17"/>
      <c r="F250" s="17"/>
    </row>
    <row r="251" spans="1:7" ht="20.100000000000001" customHeight="1">
      <c r="A251" s="15"/>
      <c r="B251" s="16"/>
      <c r="C251" s="16"/>
      <c r="D251" s="20" t="s">
        <v>21</v>
      </c>
      <c r="E251" s="17"/>
      <c r="F251" s="17"/>
    </row>
    <row r="252" spans="1:7" ht="20.100000000000001" customHeight="1">
      <c r="A252" s="15"/>
      <c r="B252" s="16"/>
      <c r="C252" s="16"/>
      <c r="D252" s="20" t="s">
        <v>23</v>
      </c>
      <c r="E252" s="17"/>
      <c r="F252" s="17"/>
    </row>
    <row r="253" spans="1:7" ht="20.100000000000001" customHeight="1">
      <c r="A253" s="15"/>
      <c r="B253" s="16"/>
      <c r="C253" s="16"/>
      <c r="D253" s="19" t="s">
        <v>25</v>
      </c>
      <c r="E253" s="17"/>
      <c r="F253" s="17"/>
    </row>
    <row r="254" spans="1:7" ht="20.100000000000001" customHeight="1">
      <c r="A254" s="15"/>
      <c r="B254" s="16"/>
      <c r="C254" s="16"/>
      <c r="D254" s="19" t="s">
        <v>54</v>
      </c>
      <c r="E254" s="66"/>
      <c r="F254" s="17"/>
      <c r="G254" s="35">
        <v>2</v>
      </c>
    </row>
    <row r="255" spans="1:7" ht="20.100000000000001" customHeight="1">
      <c r="A255" s="15"/>
      <c r="B255" s="16"/>
      <c r="C255" s="16"/>
      <c r="D255" s="19" t="s">
        <v>190</v>
      </c>
      <c r="E255" s="17"/>
      <c r="F255" s="17"/>
    </row>
    <row r="256" spans="1:7" ht="20.100000000000001" customHeight="1">
      <c r="A256" s="15"/>
      <c r="B256" s="16"/>
      <c r="C256" s="16"/>
      <c r="D256" s="46" t="s">
        <v>191</v>
      </c>
      <c r="E256" s="17"/>
      <c r="F256" s="17"/>
    </row>
    <row r="257" spans="1:7" ht="20.100000000000001" customHeight="1">
      <c r="A257" s="15"/>
      <c r="B257" s="16"/>
      <c r="C257" s="16"/>
      <c r="D257" s="20" t="s">
        <v>192</v>
      </c>
      <c r="E257" s="17"/>
      <c r="F257" s="17"/>
    </row>
    <row r="258" spans="1:7" ht="20.100000000000001" customHeight="1">
      <c r="A258" s="15"/>
      <c r="B258" s="16"/>
      <c r="C258" s="16"/>
      <c r="D258" s="20" t="s">
        <v>193</v>
      </c>
      <c r="E258" s="17"/>
      <c r="F258" s="17"/>
    </row>
    <row r="259" spans="1:7" ht="20.100000000000001" customHeight="1">
      <c r="A259" s="15"/>
      <c r="B259" s="16"/>
      <c r="C259" s="16"/>
      <c r="D259" s="15" t="s">
        <v>194</v>
      </c>
      <c r="E259" s="17"/>
      <c r="F259" s="17"/>
    </row>
    <row r="260" spans="1:7" ht="20.100000000000001" customHeight="1">
      <c r="A260" s="15"/>
      <c r="B260" s="16"/>
      <c r="C260" s="16"/>
      <c r="D260" s="46" t="s">
        <v>195</v>
      </c>
      <c r="E260" s="66"/>
      <c r="F260" s="17"/>
      <c r="G260" s="35">
        <v>2</v>
      </c>
    </row>
    <row r="261" spans="1:7" ht="20.100000000000001" customHeight="1">
      <c r="A261" s="15"/>
      <c r="B261" s="16"/>
      <c r="C261" s="16"/>
      <c r="D261" s="46" t="s">
        <v>196</v>
      </c>
      <c r="E261" s="17"/>
      <c r="F261" s="17"/>
    </row>
    <row r="262" spans="1:7" ht="20.100000000000001" customHeight="1">
      <c r="A262" s="15"/>
      <c r="B262" s="16"/>
      <c r="C262" s="16"/>
      <c r="D262" s="15" t="s">
        <v>197</v>
      </c>
      <c r="E262" s="17"/>
      <c r="F262" s="17"/>
    </row>
    <row r="263" spans="1:7" ht="20.100000000000001" customHeight="1">
      <c r="A263" s="15"/>
      <c r="B263" s="16"/>
      <c r="C263" s="16"/>
      <c r="D263" s="46" t="s">
        <v>198</v>
      </c>
      <c r="E263" s="17"/>
      <c r="F263" s="17"/>
    </row>
    <row r="264" spans="1:7" ht="20.100000000000001" customHeight="1">
      <c r="A264" s="15"/>
      <c r="B264" s="16"/>
      <c r="C264" s="16"/>
      <c r="D264" s="20" t="s">
        <v>199</v>
      </c>
      <c r="E264" s="17"/>
      <c r="F264" s="17"/>
    </row>
    <row r="265" spans="1:7" ht="20.100000000000001" customHeight="1">
      <c r="A265" s="15"/>
      <c r="B265" s="16"/>
      <c r="C265" s="16"/>
      <c r="D265" s="19" t="s">
        <v>200</v>
      </c>
      <c r="E265" s="17"/>
      <c r="F265" s="17"/>
    </row>
    <row r="266" spans="1:7" ht="20.100000000000001" customHeight="1">
      <c r="A266" s="15"/>
      <c r="B266" s="16"/>
      <c r="C266" s="16"/>
      <c r="D266" s="19" t="s">
        <v>201</v>
      </c>
      <c r="E266" s="66"/>
      <c r="F266" s="17"/>
      <c r="G266" s="35">
        <v>2</v>
      </c>
    </row>
    <row r="267" spans="1:7" ht="20.100000000000001" customHeight="1">
      <c r="A267" s="15"/>
      <c r="B267" s="16"/>
      <c r="C267" s="16"/>
      <c r="D267" s="19" t="s">
        <v>202</v>
      </c>
      <c r="E267" s="17"/>
      <c r="F267" s="17"/>
    </row>
    <row r="268" spans="1:7" ht="20.100000000000001" customHeight="1">
      <c r="A268" s="15"/>
      <c r="B268" s="16"/>
      <c r="C268" s="16"/>
      <c r="D268" s="20" t="s">
        <v>203</v>
      </c>
      <c r="E268" s="17"/>
      <c r="F268" s="17"/>
    </row>
    <row r="269" spans="1:7" ht="20.100000000000001" customHeight="1">
      <c r="A269" s="15"/>
      <c r="B269" s="16"/>
      <c r="C269" s="16"/>
      <c r="D269" s="20" t="s">
        <v>204</v>
      </c>
      <c r="E269" s="17"/>
      <c r="F269" s="17"/>
    </row>
    <row r="270" spans="1:7" ht="20.100000000000001" customHeight="1">
      <c r="A270" s="15"/>
      <c r="B270" s="16"/>
      <c r="C270" s="16"/>
      <c r="D270" s="20" t="s">
        <v>205</v>
      </c>
      <c r="E270" s="17"/>
      <c r="F270" s="17"/>
    </row>
    <row r="271" spans="1:7" ht="20.100000000000001" customHeight="1">
      <c r="A271" s="15"/>
      <c r="B271" s="16"/>
      <c r="C271" s="16"/>
      <c r="D271" s="20" t="s">
        <v>206</v>
      </c>
      <c r="E271" s="17"/>
      <c r="F271" s="17"/>
    </row>
    <row r="272" spans="1:7" ht="20.100000000000001" customHeight="1">
      <c r="A272" s="15"/>
      <c r="B272" s="16"/>
      <c r="C272" s="16"/>
      <c r="D272" s="46" t="s">
        <v>207</v>
      </c>
      <c r="E272" s="66"/>
      <c r="F272" s="17"/>
      <c r="G272" s="35">
        <v>2</v>
      </c>
    </row>
    <row r="273" spans="1:7" ht="20.100000000000001" customHeight="1">
      <c r="A273" s="15"/>
      <c r="B273" s="16"/>
      <c r="C273" s="16"/>
      <c r="D273" s="15" t="s">
        <v>208</v>
      </c>
      <c r="E273" s="17"/>
      <c r="F273" s="17"/>
    </row>
    <row r="274" spans="1:7" ht="20.100000000000001" customHeight="1">
      <c r="A274" s="15"/>
      <c r="B274" s="16"/>
      <c r="C274" s="16"/>
      <c r="D274" s="46" t="s">
        <v>209</v>
      </c>
      <c r="E274" s="17"/>
      <c r="F274" s="17"/>
    </row>
    <row r="275" spans="1:7" ht="20.100000000000001" customHeight="1">
      <c r="A275" s="15"/>
      <c r="B275" s="16"/>
      <c r="C275" s="16"/>
      <c r="D275" s="19" t="s">
        <v>210</v>
      </c>
      <c r="E275" s="17"/>
      <c r="F275" s="17"/>
      <c r="G275" s="35">
        <v>1</v>
      </c>
    </row>
    <row r="276" spans="1:7" ht="20.100000000000001" customHeight="1">
      <c r="A276" s="15"/>
      <c r="B276" s="16"/>
      <c r="C276" s="16"/>
      <c r="D276" s="19" t="s">
        <v>211</v>
      </c>
      <c r="E276" s="17"/>
      <c r="F276" s="17"/>
      <c r="G276" s="35">
        <v>2</v>
      </c>
    </row>
    <row r="277" spans="1:7" ht="20.100000000000001" customHeight="1">
      <c r="A277" s="15"/>
      <c r="B277" s="16"/>
      <c r="C277" s="16"/>
      <c r="D277" s="20" t="s">
        <v>212</v>
      </c>
      <c r="E277" s="17"/>
      <c r="F277" s="17"/>
      <c r="G277" s="35">
        <v>2</v>
      </c>
    </row>
    <row r="278" spans="1:7" ht="20.100000000000001" customHeight="1">
      <c r="A278" s="15"/>
      <c r="B278" s="16"/>
      <c r="C278" s="16"/>
      <c r="D278" s="20" t="s">
        <v>213</v>
      </c>
      <c r="E278" s="17"/>
      <c r="F278" s="17"/>
      <c r="G278" s="35">
        <v>1</v>
      </c>
    </row>
    <row r="279" spans="1:7" ht="20.100000000000001" customHeight="1">
      <c r="A279" s="15"/>
      <c r="B279" s="16"/>
      <c r="C279" s="16"/>
      <c r="D279" s="20" t="s">
        <v>214</v>
      </c>
      <c r="E279" s="17"/>
      <c r="F279" s="17"/>
      <c r="G279" s="35">
        <v>2</v>
      </c>
    </row>
    <row r="280" spans="1:7" ht="20.100000000000001" customHeight="1">
      <c r="A280" s="15"/>
      <c r="B280" s="16"/>
      <c r="C280" s="16"/>
      <c r="D280" s="19" t="s">
        <v>215</v>
      </c>
      <c r="E280" s="17"/>
      <c r="F280" s="17"/>
      <c r="G280" s="35">
        <v>2</v>
      </c>
    </row>
    <row r="281" spans="1:7" ht="20.100000000000001" customHeight="1">
      <c r="A281" s="15"/>
      <c r="B281" s="16"/>
      <c r="C281" s="16"/>
      <c r="D281" s="19" t="s">
        <v>216</v>
      </c>
      <c r="E281" s="17"/>
      <c r="F281" s="17"/>
    </row>
    <row r="282" spans="1:7" ht="20.100000000000001" customHeight="1">
      <c r="A282" s="15"/>
      <c r="B282" s="16"/>
      <c r="C282" s="16"/>
      <c r="D282" s="19" t="s">
        <v>217</v>
      </c>
      <c r="E282" s="17"/>
      <c r="F282" s="17"/>
    </row>
    <row r="283" spans="1:7" ht="20.100000000000001" customHeight="1">
      <c r="A283" s="15"/>
      <c r="B283" s="16"/>
      <c r="C283" s="16"/>
      <c r="D283" s="19" t="s">
        <v>218</v>
      </c>
      <c r="E283" s="17"/>
      <c r="F283" s="17"/>
    </row>
    <row r="284" spans="1:7" ht="20.100000000000001" customHeight="1">
      <c r="A284" s="15"/>
      <c r="B284" s="16"/>
      <c r="C284" s="16"/>
      <c r="D284" s="20" t="s">
        <v>219</v>
      </c>
      <c r="E284" s="17"/>
      <c r="F284" s="17"/>
    </row>
    <row r="285" spans="1:7" ht="20.100000000000001" customHeight="1">
      <c r="A285" s="15"/>
      <c r="B285" s="16"/>
      <c r="C285" s="16"/>
      <c r="D285" s="46" t="s">
        <v>220</v>
      </c>
      <c r="E285" s="17"/>
      <c r="F285" s="17"/>
    </row>
    <row r="286" spans="1:7" ht="20.100000000000001" customHeight="1">
      <c r="A286" s="15"/>
      <c r="B286" s="16"/>
      <c r="C286" s="16"/>
      <c r="D286" s="20" t="s">
        <v>21</v>
      </c>
      <c r="E286" s="17"/>
      <c r="F286" s="17"/>
    </row>
    <row r="287" spans="1:7" ht="19.5" customHeight="1">
      <c r="A287" s="15"/>
      <c r="B287" s="16"/>
      <c r="C287" s="16"/>
      <c r="D287" s="15" t="s">
        <v>80</v>
      </c>
      <c r="E287" s="17"/>
      <c r="F287" s="17"/>
      <c r="G287" s="35">
        <v>2</v>
      </c>
    </row>
    <row r="288" spans="1:7" ht="19.5" customHeight="1">
      <c r="A288" s="15"/>
      <c r="B288" s="16"/>
      <c r="C288" s="16"/>
      <c r="D288" s="19" t="s">
        <v>25</v>
      </c>
      <c r="E288" s="17"/>
      <c r="F288" s="17"/>
      <c r="G288" s="35">
        <v>1</v>
      </c>
    </row>
    <row r="289" spans="1:7" ht="19.5" customHeight="1">
      <c r="A289" s="15"/>
      <c r="B289" s="16"/>
      <c r="C289" s="16"/>
      <c r="D289" s="19" t="s">
        <v>221</v>
      </c>
      <c r="E289" s="17"/>
      <c r="F289" s="17"/>
      <c r="G289" s="35">
        <v>2</v>
      </c>
    </row>
    <row r="290" spans="1:7" ht="19.5" customHeight="1">
      <c r="A290" s="15"/>
      <c r="B290" s="16"/>
      <c r="C290" s="16"/>
      <c r="D290" s="19" t="s">
        <v>222</v>
      </c>
      <c r="E290" s="17"/>
      <c r="F290" s="17"/>
    </row>
    <row r="291" spans="1:7" ht="19.5" customHeight="1">
      <c r="A291" s="15"/>
      <c r="B291" s="16"/>
      <c r="C291" s="16"/>
      <c r="D291" s="20" t="s">
        <v>223</v>
      </c>
      <c r="E291" s="17"/>
      <c r="F291" s="17"/>
    </row>
    <row r="292" spans="1:7" ht="19.5" customHeight="1">
      <c r="A292" s="15"/>
      <c r="B292" s="16"/>
      <c r="C292" s="16"/>
      <c r="D292" s="20" t="s">
        <v>224</v>
      </c>
      <c r="E292" s="17"/>
      <c r="F292" s="17"/>
    </row>
    <row r="293" spans="1:7" ht="19.5" customHeight="1">
      <c r="A293" s="15"/>
      <c r="B293" s="16"/>
      <c r="C293" s="16"/>
      <c r="D293" s="20" t="s">
        <v>225</v>
      </c>
      <c r="E293" s="17"/>
      <c r="F293" s="17"/>
    </row>
    <row r="294" spans="1:7" ht="19.5" customHeight="1">
      <c r="A294" s="15"/>
      <c r="B294" s="16"/>
      <c r="C294" s="16"/>
      <c r="D294" s="19" t="s">
        <v>226</v>
      </c>
      <c r="E294" s="17"/>
      <c r="F294" s="17"/>
    </row>
    <row r="295" spans="1:7" ht="19.5" customHeight="1">
      <c r="A295" s="15"/>
      <c r="B295" s="16"/>
      <c r="C295" s="16"/>
      <c r="D295" s="19" t="s">
        <v>227</v>
      </c>
      <c r="E295" s="17"/>
      <c r="F295" s="17"/>
    </row>
    <row r="296" spans="1:7" ht="19.5" customHeight="1">
      <c r="A296" s="15"/>
      <c r="B296" s="16"/>
      <c r="C296" s="16"/>
      <c r="D296" s="19" t="s">
        <v>228</v>
      </c>
      <c r="E296" s="17"/>
      <c r="F296" s="17"/>
    </row>
    <row r="297" spans="1:7" ht="19.5" customHeight="1">
      <c r="A297" s="15"/>
      <c r="B297" s="16"/>
      <c r="C297" s="16"/>
      <c r="D297" s="20" t="s">
        <v>229</v>
      </c>
      <c r="E297" s="17"/>
      <c r="F297" s="17"/>
    </row>
    <row r="298" spans="1:7" ht="19.5" customHeight="1">
      <c r="A298" s="15"/>
      <c r="B298" s="16"/>
      <c r="C298" s="16"/>
      <c r="D298" s="20" t="s">
        <v>230</v>
      </c>
      <c r="E298" s="17"/>
      <c r="F298" s="17"/>
    </row>
    <row r="299" spans="1:7" ht="19.5" customHeight="1">
      <c r="A299" s="15"/>
      <c r="B299" s="16"/>
      <c r="C299" s="16"/>
      <c r="D299" s="20" t="s">
        <v>231</v>
      </c>
      <c r="E299" s="17"/>
      <c r="F299" s="17"/>
      <c r="G299" s="35">
        <v>2</v>
      </c>
    </row>
    <row r="300" spans="1:7" ht="19.5" customHeight="1">
      <c r="A300" s="15"/>
      <c r="B300" s="16"/>
      <c r="C300" s="16"/>
      <c r="D300" s="15" t="s">
        <v>232</v>
      </c>
      <c r="E300" s="17"/>
      <c r="F300" s="17"/>
    </row>
    <row r="301" spans="1:7" ht="19.5" customHeight="1">
      <c r="A301" s="15"/>
      <c r="B301" s="16"/>
      <c r="C301" s="16"/>
      <c r="D301" s="19" t="s">
        <v>233</v>
      </c>
      <c r="E301" s="17"/>
      <c r="F301" s="17"/>
    </row>
    <row r="302" spans="1:7" ht="19.5" customHeight="1">
      <c r="A302" s="15"/>
      <c r="B302" s="16"/>
      <c r="C302" s="16"/>
      <c r="D302" s="19" t="s">
        <v>234</v>
      </c>
      <c r="E302" s="17"/>
      <c r="F302" s="17"/>
    </row>
    <row r="303" spans="1:7" ht="19.5" customHeight="1">
      <c r="A303" s="15"/>
      <c r="B303" s="16"/>
      <c r="C303" s="16"/>
      <c r="D303" s="19" t="s">
        <v>235</v>
      </c>
      <c r="E303" s="17"/>
      <c r="F303" s="17"/>
    </row>
    <row r="304" spans="1:7" ht="19.5" customHeight="1">
      <c r="A304" s="15"/>
      <c r="B304" s="16"/>
      <c r="C304" s="16"/>
      <c r="D304" s="20" t="s">
        <v>92</v>
      </c>
      <c r="E304" s="17"/>
      <c r="F304" s="17"/>
    </row>
    <row r="305" spans="1:6" ht="19.5" customHeight="1">
      <c r="A305" s="15"/>
      <c r="B305" s="16"/>
      <c r="C305" s="16"/>
      <c r="D305" s="20" t="s">
        <v>54</v>
      </c>
      <c r="E305" s="17"/>
      <c r="F305" s="17"/>
    </row>
    <row r="306" spans="1:6" ht="19.5" customHeight="1">
      <c r="A306" s="15"/>
      <c r="B306" s="16"/>
      <c r="C306" s="16"/>
      <c r="D306" s="20" t="s">
        <v>236</v>
      </c>
      <c r="E306" s="17"/>
      <c r="F306" s="17"/>
    </row>
    <row r="307" spans="1:6" ht="19.5" customHeight="1">
      <c r="A307" s="15"/>
      <c r="B307" s="16"/>
      <c r="C307" s="16"/>
      <c r="D307" s="46" t="s">
        <v>237</v>
      </c>
      <c r="E307" s="17"/>
      <c r="F307" s="17"/>
    </row>
    <row r="308" spans="1:6" ht="19.5" customHeight="1">
      <c r="A308" s="15"/>
      <c r="B308" s="16"/>
      <c r="C308" s="16"/>
      <c r="D308" s="19" t="s">
        <v>21</v>
      </c>
      <c r="E308" s="17"/>
      <c r="F308" s="17"/>
    </row>
    <row r="309" spans="1:6" ht="19.5" customHeight="1">
      <c r="A309" s="15"/>
      <c r="B309" s="16"/>
      <c r="C309" s="16"/>
      <c r="D309" s="19" t="s">
        <v>23</v>
      </c>
      <c r="E309" s="17"/>
      <c r="F309" s="17"/>
    </row>
    <row r="310" spans="1:6" ht="19.5" customHeight="1">
      <c r="A310" s="15"/>
      <c r="B310" s="16"/>
      <c r="C310" s="16"/>
      <c r="D310" s="20" t="s">
        <v>25</v>
      </c>
      <c r="E310" s="17"/>
      <c r="F310" s="17"/>
    </row>
    <row r="311" spans="1:6" ht="19.5" customHeight="1">
      <c r="A311" s="15"/>
      <c r="B311" s="16"/>
      <c r="C311" s="16"/>
      <c r="D311" s="20" t="s">
        <v>238</v>
      </c>
      <c r="E311" s="17"/>
      <c r="F311" s="17"/>
    </row>
    <row r="312" spans="1:6" ht="19.5" customHeight="1">
      <c r="A312" s="15"/>
      <c r="B312" s="16"/>
      <c r="C312" s="16"/>
      <c r="D312" s="20" t="s">
        <v>54</v>
      </c>
      <c r="E312" s="17"/>
      <c r="F312" s="17"/>
    </row>
    <row r="313" spans="1:6" ht="19.5" customHeight="1">
      <c r="A313" s="15"/>
      <c r="B313" s="16"/>
      <c r="C313" s="16"/>
      <c r="D313" s="15" t="s">
        <v>239</v>
      </c>
      <c r="E313" s="17"/>
      <c r="F313" s="17"/>
    </row>
    <row r="314" spans="1:6" ht="19.5" customHeight="1">
      <c r="A314" s="15"/>
      <c r="B314" s="16"/>
      <c r="C314" s="16"/>
      <c r="D314" s="46" t="s">
        <v>240</v>
      </c>
      <c r="E314" s="17"/>
      <c r="F314" s="17"/>
    </row>
    <row r="315" spans="1:6" ht="19.5" customHeight="1">
      <c r="A315" s="15"/>
      <c r="B315" s="16"/>
      <c r="C315" s="16"/>
      <c r="D315" s="19" t="s">
        <v>21</v>
      </c>
      <c r="E315" s="17"/>
      <c r="F315" s="17"/>
    </row>
    <row r="316" spans="1:6" ht="19.5" customHeight="1">
      <c r="A316" s="15"/>
      <c r="B316" s="16"/>
      <c r="C316" s="16"/>
      <c r="D316" s="19" t="s">
        <v>23</v>
      </c>
      <c r="E316" s="17"/>
      <c r="F316" s="17"/>
    </row>
    <row r="317" spans="1:6" ht="19.5" customHeight="1">
      <c r="A317" s="15"/>
      <c r="B317" s="16"/>
      <c r="C317" s="16"/>
      <c r="D317" s="20" t="s">
        <v>25</v>
      </c>
      <c r="E317" s="17"/>
      <c r="F317" s="17"/>
    </row>
    <row r="318" spans="1:6" ht="19.5" customHeight="1">
      <c r="A318" s="15"/>
      <c r="B318" s="16"/>
      <c r="C318" s="16"/>
      <c r="D318" s="20" t="s">
        <v>241</v>
      </c>
      <c r="E318" s="17"/>
      <c r="F318" s="17"/>
    </row>
    <row r="319" spans="1:6" ht="19.5" customHeight="1">
      <c r="A319" s="15"/>
      <c r="B319" s="16"/>
      <c r="C319" s="16"/>
      <c r="D319" s="20" t="s">
        <v>242</v>
      </c>
      <c r="E319" s="17"/>
      <c r="F319" s="17"/>
    </row>
    <row r="320" spans="1:6" ht="19.5" customHeight="1">
      <c r="A320" s="15"/>
      <c r="B320" s="16"/>
      <c r="C320" s="16"/>
      <c r="D320" s="19" t="s">
        <v>243</v>
      </c>
      <c r="E320" s="17"/>
      <c r="F320" s="17"/>
    </row>
    <row r="321" spans="1:7" ht="19.5" customHeight="1">
      <c r="A321" s="15"/>
      <c r="B321" s="16"/>
      <c r="C321" s="16"/>
      <c r="D321" s="19" t="s">
        <v>244</v>
      </c>
      <c r="E321" s="17"/>
      <c r="F321" s="17"/>
      <c r="G321" s="35">
        <v>2</v>
      </c>
    </row>
    <row r="322" spans="1:7" ht="19.5" customHeight="1">
      <c r="A322" s="15"/>
      <c r="B322" s="16"/>
      <c r="C322" s="16"/>
      <c r="D322" s="19" t="s">
        <v>245</v>
      </c>
      <c r="E322" s="17"/>
      <c r="F322" s="17"/>
    </row>
    <row r="323" spans="1:7" ht="19.5" customHeight="1">
      <c r="A323" s="15"/>
      <c r="B323" s="16"/>
      <c r="C323" s="16"/>
      <c r="D323" s="20" t="s">
        <v>246</v>
      </c>
      <c r="E323" s="17"/>
      <c r="F323" s="17"/>
    </row>
    <row r="324" spans="1:7" ht="19.5" customHeight="1">
      <c r="A324" s="15"/>
      <c r="B324" s="16"/>
      <c r="C324" s="16"/>
      <c r="D324" s="20" t="s">
        <v>54</v>
      </c>
      <c r="E324" s="17"/>
      <c r="F324" s="17"/>
    </row>
    <row r="325" spans="1:7" ht="19.5" customHeight="1">
      <c r="A325" s="15"/>
      <c r="B325" s="16"/>
      <c r="C325" s="16"/>
      <c r="D325" s="20" t="s">
        <v>247</v>
      </c>
      <c r="E325" s="17"/>
      <c r="F325" s="17"/>
    </row>
    <row r="326" spans="1:7" ht="19.5" customHeight="1">
      <c r="A326" s="15"/>
      <c r="B326" s="16"/>
      <c r="C326" s="16"/>
      <c r="D326" s="46" t="s">
        <v>248</v>
      </c>
      <c r="E326" s="17"/>
      <c r="F326" s="17"/>
    </row>
    <row r="327" spans="1:7" ht="19.5" customHeight="1">
      <c r="A327" s="15"/>
      <c r="B327" s="16"/>
      <c r="C327" s="16"/>
      <c r="D327" s="19" t="s">
        <v>21</v>
      </c>
      <c r="E327" s="17"/>
      <c r="F327" s="17"/>
    </row>
    <row r="328" spans="1:7" ht="19.5" customHeight="1">
      <c r="A328" s="15"/>
      <c r="B328" s="16"/>
      <c r="C328" s="16"/>
      <c r="D328" s="19" t="s">
        <v>23</v>
      </c>
      <c r="E328" s="17"/>
      <c r="F328" s="17"/>
      <c r="G328" s="35">
        <v>2</v>
      </c>
    </row>
    <row r="329" spans="1:7" ht="19.5" customHeight="1">
      <c r="A329" s="15"/>
      <c r="B329" s="16"/>
      <c r="C329" s="16"/>
      <c r="D329" s="19" t="s">
        <v>25</v>
      </c>
      <c r="E329" s="17"/>
      <c r="F329" s="17"/>
    </row>
    <row r="330" spans="1:7" ht="19.5" customHeight="1">
      <c r="A330" s="15"/>
      <c r="B330" s="16"/>
      <c r="C330" s="16"/>
      <c r="D330" s="20" t="s">
        <v>249</v>
      </c>
      <c r="E330" s="17"/>
      <c r="F330" s="17"/>
    </row>
    <row r="331" spans="1:7" ht="19.5" customHeight="1">
      <c r="A331" s="15"/>
      <c r="B331" s="16"/>
      <c r="C331" s="16"/>
      <c r="D331" s="20" t="s">
        <v>250</v>
      </c>
      <c r="E331" s="17"/>
      <c r="F331" s="17"/>
    </row>
    <row r="332" spans="1:7" ht="19.5" customHeight="1">
      <c r="A332" s="15"/>
      <c r="B332" s="16"/>
      <c r="C332" s="16"/>
      <c r="D332" s="20" t="s">
        <v>251</v>
      </c>
      <c r="E332" s="17"/>
      <c r="F332" s="17"/>
    </row>
    <row r="333" spans="1:7" ht="19.5" customHeight="1">
      <c r="A333" s="15"/>
      <c r="B333" s="16"/>
      <c r="C333" s="16"/>
      <c r="D333" s="19" t="s">
        <v>54</v>
      </c>
      <c r="E333" s="17"/>
      <c r="F333" s="17"/>
    </row>
    <row r="334" spans="1:7" ht="19.5" customHeight="1">
      <c r="A334" s="15"/>
      <c r="B334" s="16"/>
      <c r="C334" s="16"/>
      <c r="D334" s="19" t="s">
        <v>252</v>
      </c>
      <c r="E334" s="17"/>
      <c r="F334" s="17"/>
    </row>
    <row r="335" spans="1:7" ht="19.5" customHeight="1">
      <c r="A335" s="15"/>
      <c r="B335" s="16"/>
      <c r="C335" s="16"/>
      <c r="D335" s="46" t="s">
        <v>253</v>
      </c>
      <c r="E335" s="17"/>
      <c r="F335" s="17"/>
    </row>
    <row r="336" spans="1:7" ht="19.5" customHeight="1">
      <c r="A336" s="15"/>
      <c r="B336" s="16"/>
      <c r="C336" s="16"/>
      <c r="D336" s="20" t="s">
        <v>21</v>
      </c>
      <c r="E336" s="17"/>
      <c r="F336" s="17"/>
    </row>
    <row r="337" spans="1:7" ht="19.5" customHeight="1">
      <c r="A337" s="15"/>
      <c r="B337" s="16"/>
      <c r="C337" s="16"/>
      <c r="D337" s="20" t="s">
        <v>23</v>
      </c>
      <c r="E337" s="17"/>
      <c r="F337" s="17"/>
    </row>
    <row r="338" spans="1:7" ht="19.5" customHeight="1">
      <c r="A338" s="15"/>
      <c r="B338" s="16"/>
      <c r="C338" s="16"/>
      <c r="D338" s="20" t="s">
        <v>25</v>
      </c>
      <c r="E338" s="17"/>
      <c r="F338" s="17"/>
    </row>
    <row r="339" spans="1:7" ht="19.5" customHeight="1">
      <c r="A339" s="15"/>
      <c r="B339" s="16"/>
      <c r="C339" s="16"/>
      <c r="D339" s="15" t="s">
        <v>254</v>
      </c>
      <c r="E339" s="17"/>
      <c r="F339" s="17"/>
    </row>
    <row r="340" spans="1:7" ht="19.5" customHeight="1">
      <c r="A340" s="15"/>
      <c r="B340" s="16"/>
      <c r="C340" s="16"/>
      <c r="D340" s="19" t="s">
        <v>255</v>
      </c>
      <c r="E340" s="17"/>
      <c r="F340" s="17"/>
      <c r="G340" s="35">
        <v>2</v>
      </c>
    </row>
    <row r="341" spans="1:7" ht="19.5" customHeight="1">
      <c r="A341" s="15"/>
      <c r="B341" s="16"/>
      <c r="C341" s="16"/>
      <c r="D341" s="19" t="s">
        <v>256</v>
      </c>
      <c r="E341" s="17"/>
      <c r="F341" s="17"/>
    </row>
    <row r="342" spans="1:7" ht="19.5" customHeight="1">
      <c r="A342" s="15"/>
      <c r="B342" s="16"/>
      <c r="C342" s="16"/>
      <c r="D342" s="19" t="s">
        <v>257</v>
      </c>
      <c r="E342" s="17"/>
      <c r="F342" s="17"/>
    </row>
    <row r="343" spans="1:7" ht="19.5" customHeight="1">
      <c r="A343" s="15"/>
      <c r="B343" s="16"/>
      <c r="C343" s="16"/>
      <c r="D343" s="20" t="s">
        <v>258</v>
      </c>
      <c r="E343" s="17"/>
      <c r="F343" s="17"/>
    </row>
    <row r="344" spans="1:7" ht="19.5" customHeight="1">
      <c r="A344" s="15"/>
      <c r="B344" s="16"/>
      <c r="C344" s="16"/>
      <c r="D344" s="20" t="s">
        <v>259</v>
      </c>
      <c r="E344" s="17"/>
      <c r="F344" s="17"/>
    </row>
    <row r="345" spans="1:7" ht="19.5" customHeight="1">
      <c r="A345" s="15"/>
      <c r="B345" s="16"/>
      <c r="C345" s="16"/>
      <c r="D345" s="20" t="s">
        <v>54</v>
      </c>
      <c r="E345" s="17"/>
      <c r="F345" s="17"/>
    </row>
    <row r="346" spans="1:7" ht="19.5" customHeight="1">
      <c r="A346" s="15"/>
      <c r="B346" s="16"/>
      <c r="C346" s="16"/>
      <c r="D346" s="19" t="s">
        <v>260</v>
      </c>
      <c r="E346" s="17"/>
      <c r="F346" s="17"/>
    </row>
    <row r="347" spans="1:7" ht="19.5" customHeight="1">
      <c r="A347" s="15"/>
      <c r="B347" s="16"/>
      <c r="C347" s="16"/>
      <c r="D347" s="46" t="s">
        <v>261</v>
      </c>
      <c r="E347" s="17"/>
      <c r="F347" s="17"/>
    </row>
    <row r="348" spans="1:7" ht="19.5" customHeight="1">
      <c r="A348" s="15"/>
      <c r="B348" s="16"/>
      <c r="C348" s="16"/>
      <c r="D348" s="19" t="s">
        <v>21</v>
      </c>
      <c r="E348" s="17"/>
      <c r="F348" s="17"/>
    </row>
    <row r="349" spans="1:7" ht="19.5" customHeight="1">
      <c r="A349" s="15"/>
      <c r="B349" s="16"/>
      <c r="C349" s="16"/>
      <c r="D349" s="20" t="s">
        <v>23</v>
      </c>
      <c r="E349" s="17"/>
      <c r="F349" s="17"/>
      <c r="G349" s="35">
        <v>2</v>
      </c>
    </row>
    <row r="350" spans="1:7" ht="19.5" customHeight="1">
      <c r="A350" s="15"/>
      <c r="B350" s="16"/>
      <c r="C350" s="16"/>
      <c r="D350" s="20" t="s">
        <v>25</v>
      </c>
      <c r="E350" s="17"/>
      <c r="F350" s="17"/>
    </row>
    <row r="351" spans="1:7" ht="19.5" customHeight="1">
      <c r="A351" s="15"/>
      <c r="B351" s="16"/>
      <c r="C351" s="16"/>
      <c r="D351" s="20" t="s">
        <v>262</v>
      </c>
      <c r="E351" s="17"/>
      <c r="F351" s="17"/>
    </row>
    <row r="352" spans="1:7" ht="19.5" customHeight="1">
      <c r="A352" s="15"/>
      <c r="B352" s="16"/>
      <c r="C352" s="16"/>
      <c r="D352" s="15" t="s">
        <v>263</v>
      </c>
      <c r="E352" s="17"/>
      <c r="F352" s="17"/>
    </row>
    <row r="353" spans="1:7" ht="19.5" customHeight="1">
      <c r="A353" s="15"/>
      <c r="B353" s="16"/>
      <c r="C353" s="16"/>
      <c r="D353" s="19" t="s">
        <v>264</v>
      </c>
      <c r="E353" s="17"/>
      <c r="F353" s="17"/>
    </row>
    <row r="354" spans="1:7" ht="19.5" customHeight="1">
      <c r="A354" s="15"/>
      <c r="B354" s="16"/>
      <c r="C354" s="16"/>
      <c r="D354" s="19" t="s">
        <v>54</v>
      </c>
      <c r="E354" s="17"/>
      <c r="F354" s="17"/>
    </row>
    <row r="355" spans="1:7" ht="19.5" customHeight="1">
      <c r="A355" s="15"/>
      <c r="B355" s="16"/>
      <c r="C355" s="16"/>
      <c r="D355" s="19" t="s">
        <v>265</v>
      </c>
      <c r="E355" s="17"/>
      <c r="F355" s="17"/>
    </row>
    <row r="356" spans="1:7" ht="19.5" customHeight="1">
      <c r="A356" s="15"/>
      <c r="B356" s="16"/>
      <c r="C356" s="16"/>
      <c r="D356" s="19" t="s">
        <v>266</v>
      </c>
      <c r="E356" s="17"/>
      <c r="F356" s="17"/>
    </row>
    <row r="357" spans="1:7" ht="19.5" customHeight="1">
      <c r="A357" s="15"/>
      <c r="B357" s="16"/>
      <c r="C357" s="16"/>
      <c r="D357" s="20" t="s">
        <v>21</v>
      </c>
      <c r="E357" s="17"/>
      <c r="F357" s="17"/>
    </row>
    <row r="358" spans="1:7" ht="19.5" customHeight="1">
      <c r="A358" s="15"/>
      <c r="B358" s="16"/>
      <c r="C358" s="16"/>
      <c r="D358" s="20" t="s">
        <v>23</v>
      </c>
      <c r="E358" s="17"/>
      <c r="F358" s="17"/>
    </row>
    <row r="359" spans="1:7" ht="19.5" customHeight="1">
      <c r="A359" s="15"/>
      <c r="B359" s="16"/>
      <c r="C359" s="16"/>
      <c r="D359" s="19" t="s">
        <v>25</v>
      </c>
      <c r="E359" s="17"/>
      <c r="F359" s="17"/>
    </row>
    <row r="360" spans="1:7" ht="19.5" customHeight="1">
      <c r="A360" s="15"/>
      <c r="B360" s="16"/>
      <c r="C360" s="16"/>
      <c r="D360" s="19" t="s">
        <v>267</v>
      </c>
      <c r="E360" s="17"/>
      <c r="F360" s="17"/>
    </row>
    <row r="361" spans="1:7" ht="19.5" customHeight="1">
      <c r="A361" s="15"/>
      <c r="B361" s="16"/>
      <c r="C361" s="16"/>
      <c r="D361" s="19" t="s">
        <v>268</v>
      </c>
      <c r="E361" s="17"/>
      <c r="F361" s="17"/>
      <c r="G361" s="35">
        <v>2</v>
      </c>
    </row>
    <row r="362" spans="1:7" ht="19.5" customHeight="1">
      <c r="A362" s="15"/>
      <c r="B362" s="16"/>
      <c r="C362" s="16"/>
      <c r="D362" s="20" t="s">
        <v>269</v>
      </c>
      <c r="E362" s="17"/>
      <c r="F362" s="17"/>
    </row>
    <row r="363" spans="1:7" ht="19.5" customHeight="1">
      <c r="A363" s="15"/>
      <c r="B363" s="16"/>
      <c r="C363" s="16"/>
      <c r="D363" s="20" t="s">
        <v>54</v>
      </c>
      <c r="E363" s="17"/>
      <c r="F363" s="17"/>
    </row>
    <row r="364" spans="1:7" ht="19.5" customHeight="1">
      <c r="A364" s="15"/>
      <c r="B364" s="16"/>
      <c r="C364" s="16"/>
      <c r="D364" s="20" t="s">
        <v>270</v>
      </c>
      <c r="E364" s="17"/>
      <c r="F364" s="17"/>
    </row>
    <row r="365" spans="1:7" ht="19.5" customHeight="1">
      <c r="A365" s="15"/>
      <c r="B365" s="16"/>
      <c r="C365" s="16"/>
      <c r="D365" s="46" t="s">
        <v>271</v>
      </c>
      <c r="E365" s="17"/>
      <c r="F365" s="17"/>
    </row>
    <row r="366" spans="1:7" ht="19.5" customHeight="1">
      <c r="A366" s="15"/>
      <c r="B366" s="16"/>
      <c r="C366" s="16"/>
      <c r="D366" s="19" t="s">
        <v>21</v>
      </c>
      <c r="E366" s="17"/>
      <c r="F366" s="17"/>
    </row>
    <row r="367" spans="1:7" ht="19.5" customHeight="1">
      <c r="A367" s="15"/>
      <c r="B367" s="16"/>
      <c r="C367" s="16"/>
      <c r="D367" s="19" t="s">
        <v>23</v>
      </c>
      <c r="E367" s="17"/>
      <c r="F367" s="17"/>
    </row>
    <row r="368" spans="1:7" ht="19.5" customHeight="1">
      <c r="A368" s="15"/>
      <c r="B368" s="16"/>
      <c r="C368" s="16"/>
      <c r="D368" s="19" t="s">
        <v>25</v>
      </c>
      <c r="E368" s="17"/>
      <c r="F368" s="17"/>
    </row>
    <row r="369" spans="1:7" ht="19.5" customHeight="1">
      <c r="A369" s="15"/>
      <c r="B369" s="16"/>
      <c r="C369" s="16"/>
      <c r="D369" s="20" t="s">
        <v>272</v>
      </c>
      <c r="E369" s="17"/>
      <c r="F369" s="17"/>
    </row>
    <row r="370" spans="1:7" ht="19.5" customHeight="1">
      <c r="A370" s="15"/>
      <c r="B370" s="16"/>
      <c r="C370" s="16"/>
      <c r="D370" s="20" t="s">
        <v>273</v>
      </c>
      <c r="E370" s="17"/>
      <c r="F370" s="17"/>
      <c r="G370" s="35">
        <v>2</v>
      </c>
    </row>
    <row r="371" spans="1:7" ht="19.5" customHeight="1">
      <c r="A371" s="15"/>
      <c r="B371" s="16"/>
      <c r="C371" s="16"/>
      <c r="D371" s="20" t="s">
        <v>54</v>
      </c>
      <c r="E371" s="17"/>
      <c r="F371" s="17"/>
    </row>
    <row r="372" spans="1:7" ht="19.5" customHeight="1">
      <c r="A372" s="15"/>
      <c r="B372" s="16"/>
      <c r="C372" s="16"/>
      <c r="D372" s="19" t="s">
        <v>274</v>
      </c>
      <c r="E372" s="17"/>
      <c r="F372" s="17"/>
    </row>
    <row r="373" spans="1:7" ht="19.5" customHeight="1">
      <c r="A373" s="15"/>
      <c r="B373" s="16"/>
      <c r="C373" s="16"/>
      <c r="D373" s="46" t="s">
        <v>275</v>
      </c>
      <c r="E373" s="17"/>
      <c r="F373" s="17"/>
    </row>
    <row r="374" spans="1:7" ht="19.5" customHeight="1">
      <c r="A374" s="15"/>
      <c r="B374" s="16"/>
      <c r="C374" s="16"/>
      <c r="D374" s="19" t="s">
        <v>21</v>
      </c>
      <c r="E374" s="17"/>
      <c r="F374" s="17"/>
    </row>
    <row r="375" spans="1:7" ht="19.5" customHeight="1">
      <c r="A375" s="15"/>
      <c r="B375" s="16"/>
      <c r="C375" s="16"/>
      <c r="D375" s="20" t="s">
        <v>23</v>
      </c>
      <c r="E375" s="17"/>
      <c r="F375" s="17"/>
    </row>
    <row r="376" spans="1:7" ht="19.5" customHeight="1">
      <c r="A376" s="15"/>
      <c r="B376" s="16"/>
      <c r="C376" s="16"/>
      <c r="D376" s="20" t="s">
        <v>276</v>
      </c>
      <c r="E376" s="17"/>
      <c r="F376" s="17"/>
    </row>
    <row r="377" spans="1:7" ht="19.5" customHeight="1">
      <c r="A377" s="15"/>
      <c r="B377" s="16"/>
      <c r="C377" s="16"/>
      <c r="D377" s="20" t="s">
        <v>277</v>
      </c>
      <c r="E377" s="17"/>
      <c r="F377" s="17"/>
    </row>
    <row r="378" spans="1:7" ht="19.5" customHeight="1">
      <c r="A378" s="15"/>
      <c r="B378" s="16"/>
      <c r="C378" s="16"/>
      <c r="D378" s="15" t="s">
        <v>278</v>
      </c>
      <c r="E378" s="17"/>
      <c r="F378" s="17"/>
    </row>
    <row r="379" spans="1:7" ht="19.5" customHeight="1">
      <c r="A379" s="15"/>
      <c r="B379" s="16"/>
      <c r="C379" s="16"/>
      <c r="D379" s="19" t="s">
        <v>233</v>
      </c>
      <c r="E379" s="17"/>
      <c r="F379" s="17"/>
      <c r="G379" s="35">
        <v>2</v>
      </c>
    </row>
    <row r="380" spans="1:7" ht="19.5" customHeight="1">
      <c r="A380" s="15"/>
      <c r="B380" s="16"/>
      <c r="C380" s="16"/>
      <c r="D380" s="19" t="s">
        <v>279</v>
      </c>
      <c r="E380" s="17"/>
      <c r="F380" s="17"/>
    </row>
    <row r="381" spans="1:7" ht="19.5" customHeight="1">
      <c r="A381" s="15"/>
      <c r="B381" s="16"/>
      <c r="C381" s="16"/>
      <c r="D381" s="46" t="s">
        <v>280</v>
      </c>
      <c r="E381" s="17"/>
      <c r="F381" s="17"/>
    </row>
    <row r="382" spans="1:7" ht="19.5" customHeight="1">
      <c r="A382" s="15"/>
      <c r="B382" s="16"/>
      <c r="C382" s="16"/>
      <c r="D382" s="15" t="s">
        <v>281</v>
      </c>
      <c r="E382" s="17"/>
      <c r="F382" s="17"/>
    </row>
    <row r="383" spans="1:7" ht="19.5" customHeight="1">
      <c r="A383" s="15"/>
      <c r="B383" s="16"/>
      <c r="C383" s="16"/>
      <c r="D383" s="46" t="s">
        <v>282</v>
      </c>
      <c r="E383" s="17"/>
      <c r="F383" s="17"/>
    </row>
    <row r="384" spans="1:7" ht="19.5" customHeight="1">
      <c r="A384" s="15"/>
      <c r="B384" s="16"/>
      <c r="C384" s="16"/>
      <c r="D384" s="19" t="s">
        <v>21</v>
      </c>
      <c r="E384" s="17"/>
      <c r="F384" s="17"/>
    </row>
    <row r="385" spans="1:7" ht="19.5" customHeight="1">
      <c r="A385" s="15"/>
      <c r="B385" s="16"/>
      <c r="C385" s="16"/>
      <c r="D385" s="19" t="s">
        <v>23</v>
      </c>
      <c r="E385" s="17"/>
      <c r="F385" s="17"/>
    </row>
    <row r="386" spans="1:7" ht="19.5" customHeight="1">
      <c r="A386" s="15"/>
      <c r="B386" s="16"/>
      <c r="C386" s="16"/>
      <c r="D386" s="19" t="s">
        <v>25</v>
      </c>
      <c r="E386" s="17"/>
      <c r="F386" s="17"/>
    </row>
    <row r="387" spans="1:7" ht="19.5" customHeight="1">
      <c r="A387" s="15"/>
      <c r="B387" s="16"/>
      <c r="C387" s="16"/>
      <c r="D387" s="20" t="s">
        <v>283</v>
      </c>
      <c r="E387" s="17"/>
      <c r="F387" s="17"/>
      <c r="G387" s="35">
        <v>2</v>
      </c>
    </row>
    <row r="388" spans="1:7" ht="19.5" customHeight="1">
      <c r="A388" s="15"/>
      <c r="B388" s="16"/>
      <c r="C388" s="16"/>
      <c r="D388" s="46" t="s">
        <v>284</v>
      </c>
      <c r="E388" s="17"/>
      <c r="F388" s="17"/>
    </row>
    <row r="389" spans="1:7" ht="19.5" customHeight="1">
      <c r="A389" s="15"/>
      <c r="B389" s="16"/>
      <c r="C389" s="16"/>
      <c r="D389" s="19" t="s">
        <v>285</v>
      </c>
      <c r="E389" s="17"/>
      <c r="F389" s="17"/>
    </row>
    <row r="390" spans="1:7" ht="19.5" customHeight="1">
      <c r="A390" s="15"/>
      <c r="B390" s="16"/>
      <c r="C390" s="16"/>
      <c r="D390" s="19" t="s">
        <v>286</v>
      </c>
      <c r="E390" s="17"/>
      <c r="F390" s="17"/>
    </row>
    <row r="391" spans="1:7" ht="19.5" customHeight="1">
      <c r="A391" s="15"/>
      <c r="B391" s="16"/>
      <c r="C391" s="16"/>
      <c r="D391" s="20" t="s">
        <v>287</v>
      </c>
      <c r="E391" s="17"/>
      <c r="F391" s="17"/>
    </row>
    <row r="392" spans="1:7" ht="19.5" customHeight="1">
      <c r="A392" s="15"/>
      <c r="B392" s="16"/>
      <c r="C392" s="16"/>
      <c r="D392" s="20" t="s">
        <v>288</v>
      </c>
      <c r="E392" s="17"/>
      <c r="F392" s="17"/>
    </row>
    <row r="393" spans="1:7" ht="19.5" customHeight="1">
      <c r="A393" s="15"/>
      <c r="B393" s="16"/>
      <c r="C393" s="16"/>
      <c r="D393" s="20" t="s">
        <v>289</v>
      </c>
      <c r="E393" s="17"/>
      <c r="F393" s="17"/>
    </row>
    <row r="394" spans="1:7" ht="19.5" customHeight="1">
      <c r="A394" s="15"/>
      <c r="B394" s="16"/>
      <c r="C394" s="16"/>
      <c r="D394" s="19" t="s">
        <v>290</v>
      </c>
      <c r="E394" s="17"/>
      <c r="F394" s="17"/>
    </row>
    <row r="395" spans="1:7" ht="19.5" customHeight="1">
      <c r="A395" s="15"/>
      <c r="B395" s="16"/>
      <c r="C395" s="16"/>
      <c r="D395" s="19" t="s">
        <v>291</v>
      </c>
      <c r="E395" s="17"/>
      <c r="F395" s="17"/>
    </row>
    <row r="396" spans="1:7" ht="19.5" customHeight="1">
      <c r="A396" s="15"/>
      <c r="B396" s="16"/>
      <c r="C396" s="16"/>
      <c r="D396" s="19" t="s">
        <v>292</v>
      </c>
      <c r="E396" s="17"/>
      <c r="F396" s="17"/>
      <c r="G396" s="35">
        <v>2</v>
      </c>
    </row>
    <row r="397" spans="1:7" ht="19.5" customHeight="1">
      <c r="A397" s="15"/>
      <c r="B397" s="16"/>
      <c r="C397" s="16"/>
      <c r="D397" s="46" t="s">
        <v>293</v>
      </c>
      <c r="E397" s="17"/>
      <c r="F397" s="17"/>
      <c r="G397" s="35">
        <v>1</v>
      </c>
    </row>
    <row r="398" spans="1:7" ht="19.5" customHeight="1">
      <c r="A398" s="15"/>
      <c r="B398" s="16"/>
      <c r="C398" s="16"/>
      <c r="D398" s="19" t="s">
        <v>294</v>
      </c>
      <c r="E398" s="17"/>
      <c r="F398" s="17"/>
      <c r="G398" s="35">
        <v>2</v>
      </c>
    </row>
    <row r="399" spans="1:7" ht="19.5" customHeight="1">
      <c r="A399" s="15"/>
      <c r="B399" s="16"/>
      <c r="C399" s="16"/>
      <c r="D399" s="19" t="s">
        <v>295</v>
      </c>
      <c r="E399" s="17"/>
      <c r="F399" s="17"/>
    </row>
    <row r="400" spans="1:7" ht="19.5" customHeight="1">
      <c r="A400" s="15"/>
      <c r="B400" s="16"/>
      <c r="C400" s="16"/>
      <c r="D400" s="19" t="s">
        <v>296</v>
      </c>
      <c r="E400" s="17"/>
      <c r="F400" s="17"/>
    </row>
    <row r="401" spans="1:7" ht="19.5" customHeight="1">
      <c r="A401" s="15"/>
      <c r="B401" s="16"/>
      <c r="C401" s="16"/>
      <c r="D401" s="20" t="s">
        <v>297</v>
      </c>
      <c r="E401" s="17"/>
      <c r="F401" s="17"/>
    </row>
    <row r="402" spans="1:7" ht="19.5" customHeight="1">
      <c r="A402" s="15"/>
      <c r="B402" s="16"/>
      <c r="C402" s="16"/>
      <c r="D402" s="20" t="s">
        <v>298</v>
      </c>
      <c r="E402" s="17"/>
      <c r="F402" s="17"/>
    </row>
    <row r="403" spans="1:7" ht="19.5" customHeight="1">
      <c r="A403" s="15"/>
      <c r="B403" s="16"/>
      <c r="C403" s="16"/>
      <c r="D403" s="20" t="s">
        <v>299</v>
      </c>
      <c r="E403" s="17"/>
      <c r="F403" s="17"/>
      <c r="G403" s="35">
        <v>2</v>
      </c>
    </row>
    <row r="404" spans="1:7" ht="19.5" customHeight="1">
      <c r="A404" s="15"/>
      <c r="B404" s="16"/>
      <c r="C404" s="16"/>
      <c r="D404" s="46" t="s">
        <v>300</v>
      </c>
      <c r="E404" s="17"/>
      <c r="F404" s="17"/>
    </row>
    <row r="405" spans="1:7" ht="19.5" customHeight="1">
      <c r="A405" s="15"/>
      <c r="B405" s="16"/>
      <c r="C405" s="16"/>
      <c r="D405" s="19" t="s">
        <v>301</v>
      </c>
      <c r="E405" s="17"/>
      <c r="F405" s="17"/>
    </row>
    <row r="406" spans="1:7" ht="19.5" customHeight="1">
      <c r="A406" s="15"/>
      <c r="B406" s="16"/>
      <c r="C406" s="16"/>
      <c r="D406" s="19" t="s">
        <v>302</v>
      </c>
      <c r="E406" s="17"/>
      <c r="F406" s="17"/>
    </row>
    <row r="407" spans="1:7" ht="19.5" customHeight="1">
      <c r="A407" s="15"/>
      <c r="B407" s="16"/>
      <c r="C407" s="16"/>
      <c r="D407" s="19" t="s">
        <v>303</v>
      </c>
      <c r="E407" s="17"/>
      <c r="F407" s="17"/>
    </row>
    <row r="408" spans="1:7" ht="19.5" customHeight="1">
      <c r="A408" s="15"/>
      <c r="B408" s="16"/>
      <c r="C408" s="16"/>
      <c r="D408" s="20" t="s">
        <v>304</v>
      </c>
      <c r="E408" s="17"/>
      <c r="F408" s="17"/>
    </row>
    <row r="409" spans="1:7" ht="19.5" customHeight="1">
      <c r="A409" s="15"/>
      <c r="B409" s="16"/>
      <c r="C409" s="16"/>
      <c r="D409" s="20" t="s">
        <v>305</v>
      </c>
      <c r="E409" s="17"/>
      <c r="F409" s="17"/>
    </row>
    <row r="410" spans="1:7" ht="19.5" customHeight="1">
      <c r="A410" s="15"/>
      <c r="B410" s="16"/>
      <c r="C410" s="16"/>
      <c r="D410" s="46" t="s">
        <v>306</v>
      </c>
      <c r="E410" s="17"/>
      <c r="F410" s="17"/>
    </row>
    <row r="411" spans="1:7" ht="19.5" customHeight="1">
      <c r="A411" s="15"/>
      <c r="B411" s="16"/>
      <c r="C411" s="16"/>
      <c r="D411" s="19" t="s">
        <v>307</v>
      </c>
      <c r="E411" s="17"/>
      <c r="F411" s="17"/>
      <c r="G411" s="35">
        <v>2</v>
      </c>
    </row>
    <row r="412" spans="1:7" ht="19.5" customHeight="1">
      <c r="A412" s="15"/>
      <c r="B412" s="16"/>
      <c r="C412" s="16"/>
      <c r="D412" s="19" t="s">
        <v>308</v>
      </c>
      <c r="E412" s="17"/>
      <c r="F412" s="17"/>
    </row>
    <row r="413" spans="1:7" ht="19.5" customHeight="1">
      <c r="A413" s="15"/>
      <c r="B413" s="16"/>
      <c r="C413" s="16"/>
      <c r="D413" s="19" t="s">
        <v>309</v>
      </c>
      <c r="E413" s="17"/>
      <c r="F413" s="17"/>
    </row>
    <row r="414" spans="1:7" ht="19.5" customHeight="1">
      <c r="A414" s="15"/>
      <c r="B414" s="16"/>
      <c r="C414" s="16"/>
      <c r="D414" s="46" t="s">
        <v>310</v>
      </c>
      <c r="E414" s="17"/>
      <c r="F414" s="17"/>
    </row>
    <row r="415" spans="1:7" ht="19.5" customHeight="1">
      <c r="A415" s="15"/>
      <c r="B415" s="16"/>
      <c r="C415" s="16"/>
      <c r="D415" s="20" t="s">
        <v>311</v>
      </c>
      <c r="E415" s="17"/>
      <c r="F415" s="17"/>
    </row>
    <row r="416" spans="1:7" ht="19.5" customHeight="1">
      <c r="A416" s="15"/>
      <c r="B416" s="16"/>
      <c r="C416" s="16"/>
      <c r="D416" s="20" t="s">
        <v>312</v>
      </c>
      <c r="E416" s="17"/>
      <c r="F416" s="17"/>
    </row>
    <row r="417" spans="1:7" ht="19.5" customHeight="1">
      <c r="A417" s="15"/>
      <c r="B417" s="16"/>
      <c r="C417" s="16"/>
      <c r="D417" s="15" t="s">
        <v>313</v>
      </c>
      <c r="E417" s="17"/>
      <c r="F417" s="17"/>
    </row>
    <row r="418" spans="1:7" ht="19.5" customHeight="1">
      <c r="A418" s="15"/>
      <c r="B418" s="16"/>
      <c r="C418" s="16"/>
      <c r="D418" s="46" t="s">
        <v>314</v>
      </c>
      <c r="E418" s="17"/>
      <c r="F418" s="17"/>
      <c r="G418" s="35">
        <v>2</v>
      </c>
    </row>
    <row r="419" spans="1:7" ht="19.5" customHeight="1">
      <c r="A419" s="15"/>
      <c r="B419" s="16"/>
      <c r="C419" s="16"/>
      <c r="D419" s="19" t="s">
        <v>315</v>
      </c>
      <c r="E419" s="17"/>
      <c r="F419" s="17"/>
    </row>
    <row r="420" spans="1:7" ht="19.5" customHeight="1">
      <c r="A420" s="15"/>
      <c r="B420" s="16"/>
      <c r="C420" s="16"/>
      <c r="D420" s="19" t="s">
        <v>316</v>
      </c>
      <c r="E420" s="17"/>
      <c r="F420" s="17"/>
    </row>
    <row r="421" spans="1:7" ht="19.5" customHeight="1">
      <c r="A421" s="15"/>
      <c r="B421" s="16"/>
      <c r="C421" s="16"/>
      <c r="D421" s="20" t="s">
        <v>317</v>
      </c>
      <c r="E421" s="17"/>
      <c r="F421" s="17"/>
    </row>
    <row r="422" spans="1:7" ht="19.5" customHeight="1">
      <c r="A422" s="15"/>
      <c r="B422" s="16"/>
      <c r="C422" s="16"/>
      <c r="D422" s="46" t="s">
        <v>318</v>
      </c>
      <c r="E422" s="17"/>
      <c r="F422" s="17"/>
    </row>
    <row r="423" spans="1:7" ht="19.5" customHeight="1">
      <c r="A423" s="15"/>
      <c r="B423" s="16"/>
      <c r="C423" s="16"/>
      <c r="D423" s="20" t="s">
        <v>319</v>
      </c>
      <c r="E423" s="17"/>
      <c r="F423" s="17"/>
    </row>
    <row r="424" spans="1:7" ht="19.5" customHeight="1">
      <c r="A424" s="15"/>
      <c r="B424" s="16"/>
      <c r="C424" s="16"/>
      <c r="D424" s="19" t="s">
        <v>320</v>
      </c>
      <c r="E424" s="17"/>
      <c r="F424" s="17"/>
      <c r="G424" s="35">
        <v>2</v>
      </c>
    </row>
    <row r="425" spans="1:7" ht="19.5" customHeight="1">
      <c r="A425" s="15"/>
      <c r="B425" s="16"/>
      <c r="C425" s="16"/>
      <c r="D425" s="19" t="s">
        <v>321</v>
      </c>
      <c r="E425" s="17"/>
      <c r="F425" s="17"/>
    </row>
    <row r="426" spans="1:7" ht="19.5" customHeight="1">
      <c r="A426" s="15"/>
      <c r="B426" s="16"/>
      <c r="C426" s="16"/>
      <c r="D426" s="19" t="s">
        <v>322</v>
      </c>
      <c r="E426" s="17"/>
      <c r="F426" s="17"/>
    </row>
    <row r="427" spans="1:7" ht="19.5" customHeight="1">
      <c r="A427" s="15"/>
      <c r="B427" s="16"/>
      <c r="C427" s="16"/>
      <c r="D427" s="19" t="s">
        <v>323</v>
      </c>
      <c r="E427" s="17"/>
      <c r="F427" s="17"/>
    </row>
    <row r="428" spans="1:7" ht="19.5" customHeight="1">
      <c r="A428" s="15"/>
      <c r="B428" s="16"/>
      <c r="C428" s="16"/>
      <c r="D428" s="46" t="s">
        <v>324</v>
      </c>
      <c r="E428" s="17"/>
      <c r="F428" s="17"/>
      <c r="G428" s="35">
        <v>2</v>
      </c>
    </row>
    <row r="429" spans="1:7" ht="19.5" customHeight="1">
      <c r="A429" s="15"/>
      <c r="B429" s="16"/>
      <c r="C429" s="16"/>
      <c r="D429" s="20" t="s">
        <v>325</v>
      </c>
      <c r="E429" s="17"/>
      <c r="F429" s="17"/>
    </row>
    <row r="430" spans="1:7" ht="19.5" customHeight="1">
      <c r="A430" s="15"/>
      <c r="B430" s="16"/>
      <c r="C430" s="16"/>
      <c r="D430" s="20" t="s">
        <v>326</v>
      </c>
      <c r="E430" s="17"/>
      <c r="F430" s="17"/>
    </row>
    <row r="431" spans="1:7" ht="19.5" customHeight="1">
      <c r="A431" s="15"/>
      <c r="B431" s="16"/>
      <c r="C431" s="16"/>
      <c r="D431" s="20" t="s">
        <v>327</v>
      </c>
      <c r="E431" s="17"/>
      <c r="F431" s="17"/>
    </row>
    <row r="432" spans="1:7" ht="19.5" customHeight="1">
      <c r="A432" s="15"/>
      <c r="B432" s="16"/>
      <c r="C432" s="16"/>
      <c r="D432" s="15" t="s">
        <v>328</v>
      </c>
      <c r="E432" s="17"/>
      <c r="F432" s="17"/>
      <c r="G432" s="35">
        <v>2</v>
      </c>
    </row>
    <row r="433" spans="1:7" ht="19.5" customHeight="1">
      <c r="A433" s="15"/>
      <c r="B433" s="16"/>
      <c r="C433" s="16"/>
      <c r="D433" s="19" t="s">
        <v>329</v>
      </c>
      <c r="E433" s="17"/>
      <c r="F433" s="17"/>
    </row>
    <row r="434" spans="1:7" ht="19.5" customHeight="1">
      <c r="A434" s="15"/>
      <c r="B434" s="16"/>
      <c r="C434" s="16"/>
      <c r="D434" s="19" t="s">
        <v>330</v>
      </c>
      <c r="E434" s="17"/>
      <c r="F434" s="17"/>
    </row>
    <row r="435" spans="1:7" ht="19.5" customHeight="1">
      <c r="A435" s="15"/>
      <c r="B435" s="16"/>
      <c r="C435" s="16"/>
      <c r="D435" s="46" t="s">
        <v>331</v>
      </c>
      <c r="E435" s="17"/>
      <c r="F435" s="17"/>
    </row>
    <row r="436" spans="1:7" ht="19.5" customHeight="1">
      <c r="A436" s="15"/>
      <c r="B436" s="16"/>
      <c r="C436" s="16"/>
      <c r="D436" s="15" t="s">
        <v>332</v>
      </c>
      <c r="E436" s="17"/>
      <c r="F436" s="17"/>
      <c r="G436" s="35">
        <v>2</v>
      </c>
    </row>
    <row r="437" spans="1:7" ht="19.5" customHeight="1">
      <c r="A437" s="15"/>
      <c r="B437" s="16"/>
      <c r="C437" s="16"/>
      <c r="D437" s="46" t="s">
        <v>333</v>
      </c>
      <c r="E437" s="17"/>
      <c r="F437" s="17"/>
    </row>
    <row r="438" spans="1:7" ht="19.5" customHeight="1">
      <c r="A438" s="15"/>
      <c r="B438" s="16"/>
      <c r="C438" s="16"/>
      <c r="D438" s="19" t="s">
        <v>21</v>
      </c>
      <c r="E438" s="17"/>
      <c r="F438" s="17"/>
    </row>
    <row r="439" spans="1:7" ht="19.5" customHeight="1">
      <c r="A439" s="15"/>
      <c r="B439" s="16"/>
      <c r="C439" s="16"/>
      <c r="D439" s="19" t="s">
        <v>23</v>
      </c>
      <c r="E439" s="17"/>
      <c r="F439" s="17"/>
    </row>
    <row r="440" spans="1:7" ht="19.5" customHeight="1">
      <c r="A440" s="15"/>
      <c r="B440" s="16"/>
      <c r="C440" s="16"/>
      <c r="D440" s="19" t="s">
        <v>25</v>
      </c>
      <c r="E440" s="17"/>
      <c r="F440" s="17"/>
      <c r="G440" s="35">
        <v>2</v>
      </c>
    </row>
    <row r="441" spans="1:7" ht="19.5" customHeight="1">
      <c r="A441" s="15"/>
      <c r="B441" s="16"/>
      <c r="C441" s="16"/>
      <c r="D441" s="20" t="s">
        <v>334</v>
      </c>
      <c r="E441" s="17"/>
      <c r="F441" s="17"/>
    </row>
    <row r="442" spans="1:7" ht="19.5" customHeight="1">
      <c r="A442" s="15"/>
      <c r="B442" s="16"/>
      <c r="C442" s="16"/>
      <c r="D442" s="46" t="s">
        <v>335</v>
      </c>
      <c r="E442" s="17"/>
      <c r="F442" s="17"/>
    </row>
    <row r="443" spans="1:7" ht="19.5" customHeight="1">
      <c r="A443" s="15"/>
      <c r="B443" s="16"/>
      <c r="C443" s="16"/>
      <c r="D443" s="19" t="s">
        <v>336</v>
      </c>
      <c r="E443" s="17"/>
      <c r="F443" s="17"/>
    </row>
    <row r="444" spans="1:7" ht="19.5" customHeight="1">
      <c r="A444" s="15"/>
      <c r="B444" s="16"/>
      <c r="C444" s="16"/>
      <c r="D444" s="19" t="s">
        <v>337</v>
      </c>
      <c r="E444" s="17"/>
      <c r="F444" s="17"/>
    </row>
    <row r="445" spans="1:7" ht="19.5" customHeight="1">
      <c r="A445" s="15"/>
      <c r="B445" s="16"/>
      <c r="C445" s="16"/>
      <c r="D445" s="15" t="s">
        <v>338</v>
      </c>
      <c r="E445" s="17"/>
      <c r="F445" s="17"/>
    </row>
    <row r="446" spans="1:7" ht="19.5" customHeight="1">
      <c r="A446" s="15"/>
      <c r="B446" s="16"/>
      <c r="C446" s="16"/>
      <c r="D446" s="19" t="s">
        <v>339</v>
      </c>
      <c r="E446" s="17"/>
      <c r="F446" s="17"/>
    </row>
    <row r="447" spans="1:7" ht="19.5" customHeight="1">
      <c r="A447" s="15"/>
      <c r="B447" s="16"/>
      <c r="C447" s="16"/>
      <c r="D447" s="19" t="s">
        <v>340</v>
      </c>
      <c r="E447" s="17"/>
      <c r="F447" s="17"/>
      <c r="G447" s="35">
        <v>2</v>
      </c>
    </row>
    <row r="448" spans="1:7" ht="19.5" customHeight="1">
      <c r="A448" s="15"/>
      <c r="B448" s="16"/>
      <c r="C448" s="16"/>
      <c r="D448" s="19" t="s">
        <v>341</v>
      </c>
      <c r="E448" s="17"/>
      <c r="F448" s="17"/>
      <c r="G448" s="35">
        <v>1</v>
      </c>
    </row>
    <row r="449" spans="1:7" ht="19.5" customHeight="1">
      <c r="A449" s="15"/>
      <c r="B449" s="16"/>
      <c r="C449" s="16"/>
      <c r="D449" s="20" t="s">
        <v>342</v>
      </c>
      <c r="E449" s="17"/>
      <c r="F449" s="17"/>
      <c r="G449" s="35">
        <v>2</v>
      </c>
    </row>
    <row r="450" spans="1:7" ht="19.5" customHeight="1">
      <c r="A450" s="15"/>
      <c r="B450" s="16"/>
      <c r="C450" s="16"/>
      <c r="D450" s="20" t="s">
        <v>343</v>
      </c>
      <c r="E450" s="17"/>
      <c r="F450" s="17"/>
    </row>
    <row r="451" spans="1:7" ht="19.5" customHeight="1">
      <c r="A451" s="15"/>
      <c r="B451" s="16"/>
      <c r="C451" s="16"/>
      <c r="D451" s="46" t="s">
        <v>344</v>
      </c>
      <c r="E451" s="17"/>
      <c r="F451" s="17"/>
    </row>
    <row r="452" spans="1:7" ht="19.5" customHeight="1">
      <c r="A452" s="15"/>
      <c r="B452" s="16"/>
      <c r="C452" s="16"/>
      <c r="D452" s="19" t="s">
        <v>336</v>
      </c>
      <c r="E452" s="17"/>
      <c r="F452" s="17"/>
    </row>
    <row r="453" spans="1:7" ht="19.5" customHeight="1">
      <c r="A453" s="15"/>
      <c r="B453" s="16"/>
      <c r="C453" s="16"/>
      <c r="D453" s="19" t="s">
        <v>345</v>
      </c>
      <c r="E453" s="17"/>
      <c r="F453" s="17"/>
    </row>
    <row r="454" spans="1:7" ht="19.5" customHeight="1">
      <c r="A454" s="15"/>
      <c r="B454" s="16"/>
      <c r="C454" s="16"/>
      <c r="D454" s="19" t="s">
        <v>346</v>
      </c>
      <c r="E454" s="17"/>
      <c r="F454" s="17"/>
      <c r="G454" s="35">
        <v>2</v>
      </c>
    </row>
    <row r="455" spans="1:7" ht="19.5" customHeight="1">
      <c r="A455" s="15"/>
      <c r="B455" s="16"/>
      <c r="C455" s="16"/>
      <c r="D455" s="20" t="s">
        <v>347</v>
      </c>
      <c r="E455" s="17"/>
      <c r="F455" s="17"/>
    </row>
    <row r="456" spans="1:7" ht="19.5" customHeight="1">
      <c r="A456" s="15"/>
      <c r="B456" s="16"/>
      <c r="C456" s="16"/>
      <c r="D456" s="20" t="s">
        <v>348</v>
      </c>
      <c r="E456" s="17"/>
      <c r="F456" s="17"/>
    </row>
    <row r="457" spans="1:7" ht="19.5" customHeight="1">
      <c r="A457" s="15"/>
      <c r="B457" s="16"/>
      <c r="C457" s="16"/>
      <c r="D457" s="46" t="s">
        <v>349</v>
      </c>
      <c r="E457" s="17"/>
      <c r="F457" s="17"/>
    </row>
    <row r="458" spans="1:7" ht="19.5" customHeight="1">
      <c r="A458" s="15"/>
      <c r="B458" s="16"/>
      <c r="C458" s="16"/>
      <c r="D458" s="15" t="s">
        <v>350</v>
      </c>
      <c r="E458" s="17"/>
      <c r="F458" s="17"/>
    </row>
    <row r="459" spans="1:7" ht="19.5" customHeight="1">
      <c r="A459" s="15"/>
      <c r="B459" s="16"/>
      <c r="C459" s="16"/>
      <c r="D459" s="19" t="s">
        <v>351</v>
      </c>
      <c r="E459" s="17"/>
      <c r="F459" s="17"/>
    </row>
    <row r="460" spans="1:7" ht="19.5" customHeight="1">
      <c r="A460" s="15"/>
      <c r="B460" s="16"/>
      <c r="C460" s="16"/>
      <c r="D460" s="19" t="s">
        <v>352</v>
      </c>
      <c r="E460" s="17"/>
      <c r="F460" s="17"/>
    </row>
    <row r="461" spans="1:7" ht="19.5" customHeight="1">
      <c r="A461" s="15"/>
      <c r="B461" s="16"/>
      <c r="C461" s="16"/>
      <c r="D461" s="19" t="s">
        <v>353</v>
      </c>
      <c r="E461" s="17"/>
      <c r="F461" s="17"/>
    </row>
    <row r="462" spans="1:7" ht="19.5" customHeight="1">
      <c r="A462" s="15"/>
      <c r="B462" s="16"/>
      <c r="C462" s="16"/>
      <c r="D462" s="20" t="s">
        <v>354</v>
      </c>
      <c r="E462" s="17"/>
      <c r="F462" s="17"/>
    </row>
    <row r="463" spans="1:7" ht="19.5" customHeight="1">
      <c r="A463" s="15"/>
      <c r="B463" s="16"/>
      <c r="C463" s="16"/>
      <c r="D463" s="46" t="s">
        <v>355</v>
      </c>
      <c r="E463" s="17"/>
      <c r="F463" s="17"/>
      <c r="G463" s="35">
        <v>2</v>
      </c>
    </row>
    <row r="464" spans="1:7" ht="19.5" customHeight="1">
      <c r="A464" s="15"/>
      <c r="B464" s="16"/>
      <c r="C464" s="16"/>
      <c r="D464" s="20" t="s">
        <v>356</v>
      </c>
      <c r="E464" s="17"/>
      <c r="F464" s="17"/>
    </row>
    <row r="465" spans="1:7" ht="19.5" customHeight="1">
      <c r="A465" s="15"/>
      <c r="B465" s="16"/>
      <c r="C465" s="16"/>
      <c r="D465" s="19" t="s">
        <v>357</v>
      </c>
      <c r="E465" s="17"/>
      <c r="F465" s="17"/>
    </row>
    <row r="466" spans="1:7" ht="19.5" customHeight="1">
      <c r="A466" s="15"/>
      <c r="B466" s="16"/>
      <c r="C466" s="16"/>
      <c r="D466" s="19" t="s">
        <v>358</v>
      </c>
      <c r="E466" s="17"/>
      <c r="F466" s="17"/>
    </row>
    <row r="467" spans="1:7" ht="19.5" customHeight="1">
      <c r="A467" s="15"/>
      <c r="B467" s="16"/>
      <c r="C467" s="16"/>
      <c r="D467" s="19" t="s">
        <v>359</v>
      </c>
      <c r="E467" s="17"/>
      <c r="F467" s="17"/>
    </row>
    <row r="468" spans="1:7" ht="19.5" customHeight="1">
      <c r="A468" s="15"/>
      <c r="B468" s="16"/>
      <c r="C468" s="16"/>
      <c r="D468" s="46" t="s">
        <v>360</v>
      </c>
      <c r="E468" s="17"/>
      <c r="F468" s="17"/>
    </row>
    <row r="469" spans="1:7" ht="19.5" customHeight="1">
      <c r="A469" s="15"/>
      <c r="B469" s="16"/>
      <c r="C469" s="16"/>
      <c r="D469" s="20" t="s">
        <v>361</v>
      </c>
      <c r="E469" s="17"/>
      <c r="F469" s="17"/>
      <c r="G469" s="35">
        <v>2</v>
      </c>
    </row>
    <row r="470" spans="1:7" ht="19.5" customHeight="1">
      <c r="A470" s="15"/>
      <c r="B470" s="16"/>
      <c r="C470" s="16"/>
      <c r="D470" s="20" t="s">
        <v>362</v>
      </c>
      <c r="E470" s="17"/>
      <c r="F470" s="17"/>
    </row>
    <row r="471" spans="1:7" ht="19.350000000000001" customHeight="1">
      <c r="A471" s="15"/>
      <c r="B471" s="16"/>
      <c r="C471" s="16"/>
      <c r="D471" s="15" t="s">
        <v>363</v>
      </c>
      <c r="E471" s="17"/>
      <c r="F471" s="17"/>
    </row>
    <row r="472" spans="1:7" ht="19.5" customHeight="1">
      <c r="A472" s="15"/>
      <c r="B472" s="16"/>
      <c r="C472" s="16"/>
      <c r="D472" s="19" t="s">
        <v>364</v>
      </c>
      <c r="E472" s="17"/>
      <c r="F472" s="17"/>
    </row>
    <row r="473" spans="1:7" ht="19.5" customHeight="1">
      <c r="A473" s="15"/>
      <c r="B473" s="16"/>
      <c r="C473" s="16"/>
      <c r="D473" s="46" t="s">
        <v>365</v>
      </c>
      <c r="E473" s="17"/>
      <c r="F473" s="17"/>
    </row>
    <row r="474" spans="1:7" ht="19.5" customHeight="1">
      <c r="A474" s="15"/>
      <c r="B474" s="16"/>
      <c r="C474" s="16"/>
      <c r="D474" s="19" t="s">
        <v>356</v>
      </c>
      <c r="E474" s="17"/>
      <c r="F474" s="17"/>
    </row>
    <row r="475" spans="1:7" ht="19.5" customHeight="1">
      <c r="A475" s="15"/>
      <c r="B475" s="16"/>
      <c r="C475" s="16"/>
      <c r="D475" s="20" t="s">
        <v>366</v>
      </c>
      <c r="E475" s="17"/>
      <c r="F475" s="17"/>
      <c r="G475" s="35">
        <v>2</v>
      </c>
    </row>
    <row r="476" spans="1:7" ht="19.5" customHeight="1">
      <c r="A476" s="15"/>
      <c r="B476" s="16"/>
      <c r="C476" s="16"/>
      <c r="D476" s="20" t="s">
        <v>367</v>
      </c>
      <c r="E476" s="17"/>
      <c r="F476" s="17"/>
    </row>
    <row r="477" spans="1:7" ht="19.5" customHeight="1">
      <c r="A477" s="15"/>
      <c r="B477" s="16"/>
      <c r="C477" s="16"/>
      <c r="D477" s="20" t="s">
        <v>368</v>
      </c>
      <c r="E477" s="17"/>
      <c r="F477" s="17"/>
    </row>
    <row r="478" spans="1:7" ht="19.5" customHeight="1">
      <c r="A478" s="15"/>
      <c r="B478" s="16"/>
      <c r="C478" s="16"/>
      <c r="D478" s="19" t="s">
        <v>369</v>
      </c>
      <c r="E478" s="17"/>
      <c r="F478" s="17"/>
    </row>
    <row r="479" spans="1:7" ht="19.5" customHeight="1">
      <c r="A479" s="15"/>
      <c r="B479" s="16"/>
      <c r="C479" s="16"/>
      <c r="D479" s="19" t="s">
        <v>370</v>
      </c>
      <c r="E479" s="17"/>
      <c r="F479" s="17"/>
    </row>
    <row r="480" spans="1:7" ht="19.5" customHeight="1">
      <c r="A480" s="15"/>
      <c r="B480" s="16"/>
      <c r="C480" s="16"/>
      <c r="D480" s="46" t="s">
        <v>371</v>
      </c>
      <c r="E480" s="17"/>
      <c r="F480" s="17"/>
      <c r="G480" s="35">
        <v>2</v>
      </c>
    </row>
    <row r="481" spans="1:7" ht="19.5" customHeight="1">
      <c r="A481" s="15"/>
      <c r="B481" s="16"/>
      <c r="C481" s="16"/>
      <c r="D481" s="20" t="s">
        <v>372</v>
      </c>
      <c r="E481" s="17"/>
      <c r="F481" s="17"/>
    </row>
    <row r="482" spans="1:7" ht="19.5" customHeight="1">
      <c r="A482" s="15"/>
      <c r="B482" s="16"/>
      <c r="C482" s="16"/>
      <c r="D482" s="20" t="s">
        <v>373</v>
      </c>
      <c r="E482" s="17"/>
      <c r="F482" s="17"/>
    </row>
    <row r="483" spans="1:7" ht="19.5" customHeight="1">
      <c r="A483" s="15"/>
      <c r="B483" s="16"/>
      <c r="C483" s="16"/>
      <c r="D483" s="20" t="s">
        <v>374</v>
      </c>
      <c r="E483" s="17"/>
      <c r="F483" s="17"/>
    </row>
    <row r="484" spans="1:7" ht="19.5" customHeight="1">
      <c r="A484" s="15"/>
      <c r="B484" s="16"/>
      <c r="C484" s="16"/>
      <c r="D484" s="46" t="s">
        <v>375</v>
      </c>
      <c r="E484" s="17"/>
      <c r="F484" s="17"/>
    </row>
    <row r="485" spans="1:7" ht="19.5" customHeight="1">
      <c r="A485" s="15"/>
      <c r="B485" s="16"/>
      <c r="C485" s="16"/>
      <c r="D485" s="19" t="s">
        <v>376</v>
      </c>
      <c r="E485" s="17"/>
      <c r="F485" s="17"/>
      <c r="G485" s="35">
        <v>2</v>
      </c>
    </row>
    <row r="486" spans="1:7" ht="19.5" customHeight="1">
      <c r="A486" s="15"/>
      <c r="B486" s="16"/>
      <c r="C486" s="16"/>
      <c r="D486" s="46" t="s">
        <v>377</v>
      </c>
      <c r="E486" s="17"/>
      <c r="F486" s="17"/>
    </row>
    <row r="487" spans="1:7" ht="19.5" customHeight="1">
      <c r="A487" s="15"/>
      <c r="B487" s="16"/>
      <c r="C487" s="16"/>
      <c r="D487" s="19" t="s">
        <v>378</v>
      </c>
      <c r="E487" s="17"/>
      <c r="F487" s="17"/>
    </row>
    <row r="488" spans="1:7" ht="19.5" customHeight="1">
      <c r="A488" s="15"/>
      <c r="B488" s="16"/>
      <c r="C488" s="16"/>
      <c r="D488" s="20" t="s">
        <v>379</v>
      </c>
      <c r="E488" s="17"/>
      <c r="F488" s="17"/>
    </row>
    <row r="489" spans="1:7" ht="19.5" customHeight="1">
      <c r="A489" s="15"/>
      <c r="B489" s="16"/>
      <c r="C489" s="16"/>
      <c r="D489" s="20" t="s">
        <v>380</v>
      </c>
      <c r="E489" s="17"/>
      <c r="F489" s="17"/>
    </row>
    <row r="490" spans="1:7" ht="19.5" customHeight="1">
      <c r="A490" s="15"/>
      <c r="B490" s="16"/>
      <c r="C490" s="16"/>
      <c r="D490" s="20" t="s">
        <v>381</v>
      </c>
      <c r="E490" s="17"/>
      <c r="F490" s="17"/>
    </row>
    <row r="491" spans="1:7" ht="19.5" customHeight="1">
      <c r="A491" s="15"/>
      <c r="B491" s="16"/>
      <c r="C491" s="16"/>
      <c r="D491" s="22" t="s">
        <v>382</v>
      </c>
      <c r="E491" s="17">
        <f>E501</f>
        <v>9.17</v>
      </c>
      <c r="F491" s="17"/>
    </row>
    <row r="492" spans="1:7" ht="19.5" customHeight="1">
      <c r="A492" s="15"/>
      <c r="B492" s="16"/>
      <c r="C492" s="16"/>
      <c r="D492" s="46" t="s">
        <v>383</v>
      </c>
      <c r="E492" s="17"/>
      <c r="F492" s="17"/>
      <c r="G492" s="35">
        <v>2</v>
      </c>
    </row>
    <row r="493" spans="1:7" ht="19.5" customHeight="1">
      <c r="A493" s="15"/>
      <c r="B493" s="16"/>
      <c r="C493" s="16"/>
      <c r="D493" s="22" t="s">
        <v>182</v>
      </c>
      <c r="E493" s="17"/>
      <c r="F493" s="17"/>
    </row>
    <row r="494" spans="1:7" ht="19.5" customHeight="1">
      <c r="A494" s="15"/>
      <c r="B494" s="16"/>
      <c r="C494" s="16"/>
      <c r="D494" s="22" t="s">
        <v>80</v>
      </c>
      <c r="E494" s="17"/>
      <c r="F494" s="17"/>
    </row>
    <row r="495" spans="1:7" ht="19.5" customHeight="1">
      <c r="A495" s="15"/>
      <c r="B495" s="16"/>
      <c r="C495" s="16"/>
      <c r="D495" s="22" t="s">
        <v>88</v>
      </c>
      <c r="E495" s="17"/>
      <c r="F495" s="17"/>
    </row>
    <row r="496" spans="1:7" ht="19.5" customHeight="1">
      <c r="A496" s="15"/>
      <c r="B496" s="16"/>
      <c r="C496" s="16"/>
      <c r="D496" s="22" t="s">
        <v>384</v>
      </c>
      <c r="E496" s="17"/>
      <c r="F496" s="17"/>
      <c r="G496" s="35">
        <v>2</v>
      </c>
    </row>
    <row r="497" spans="1:7" ht="19.5" customHeight="1">
      <c r="A497" s="15"/>
      <c r="B497" s="16"/>
      <c r="C497" s="16"/>
      <c r="D497" s="22" t="s">
        <v>385</v>
      </c>
      <c r="E497" s="17"/>
      <c r="F497" s="17"/>
    </row>
    <row r="498" spans="1:7" ht="19.5" customHeight="1">
      <c r="A498" s="15"/>
      <c r="B498" s="16"/>
      <c r="C498" s="16"/>
      <c r="D498" s="22" t="s">
        <v>386</v>
      </c>
      <c r="E498" s="17"/>
      <c r="F498" s="17"/>
      <c r="G498" s="35">
        <v>2</v>
      </c>
    </row>
    <row r="499" spans="1:7" ht="19.5" customHeight="1">
      <c r="A499" s="15"/>
      <c r="B499" s="16"/>
      <c r="C499" s="16"/>
      <c r="D499" s="22" t="s">
        <v>387</v>
      </c>
      <c r="E499" s="17"/>
      <c r="F499" s="17"/>
    </row>
    <row r="500" spans="1:7" ht="19.5" customHeight="1">
      <c r="A500" s="15"/>
      <c r="B500" s="16"/>
      <c r="C500" s="16"/>
      <c r="D500" s="22" t="s">
        <v>388</v>
      </c>
      <c r="E500" s="17"/>
      <c r="F500" s="17"/>
    </row>
    <row r="501" spans="1:7" ht="19.5" customHeight="1">
      <c r="A501" s="15"/>
      <c r="B501" s="16"/>
      <c r="C501" s="16"/>
      <c r="D501" s="22" t="s">
        <v>389</v>
      </c>
      <c r="E501" s="17">
        <v>9.17</v>
      </c>
      <c r="F501" s="17"/>
    </row>
    <row r="502" spans="1:7" ht="19.5" customHeight="1">
      <c r="A502" s="15"/>
      <c r="B502" s="16"/>
      <c r="C502" s="16"/>
      <c r="D502" s="22" t="s">
        <v>390</v>
      </c>
      <c r="E502" s="17"/>
      <c r="F502" s="17"/>
    </row>
    <row r="503" spans="1:7" ht="19.5" customHeight="1">
      <c r="A503" s="15"/>
      <c r="B503" s="16"/>
      <c r="C503" s="16"/>
      <c r="D503" s="22" t="s">
        <v>391</v>
      </c>
      <c r="E503" s="17"/>
      <c r="F503" s="17"/>
      <c r="G503" s="35">
        <v>1</v>
      </c>
    </row>
    <row r="504" spans="1:7" ht="19.5" customHeight="1">
      <c r="A504" s="15"/>
      <c r="B504" s="16"/>
      <c r="C504" s="16"/>
      <c r="D504" s="22" t="s">
        <v>392</v>
      </c>
      <c r="E504" s="17"/>
      <c r="F504" s="17"/>
      <c r="G504" s="35">
        <v>2</v>
      </c>
    </row>
    <row r="505" spans="1:7" ht="19.5" customHeight="1">
      <c r="A505" s="15"/>
      <c r="B505" s="16"/>
      <c r="C505" s="16"/>
      <c r="D505" s="22" t="s">
        <v>393</v>
      </c>
      <c r="E505" s="17"/>
      <c r="F505" s="17"/>
    </row>
    <row r="506" spans="1:7" ht="19.5" customHeight="1">
      <c r="A506" s="15"/>
      <c r="B506" s="16"/>
      <c r="C506" s="16"/>
      <c r="D506" s="46" t="s">
        <v>394</v>
      </c>
      <c r="E506" s="17"/>
      <c r="F506" s="17"/>
    </row>
    <row r="507" spans="1:7" ht="19.5" customHeight="1">
      <c r="A507" s="15"/>
      <c r="B507" s="16"/>
      <c r="C507" s="16"/>
      <c r="D507" s="22" t="s">
        <v>182</v>
      </c>
      <c r="E507" s="17"/>
      <c r="F507" s="17"/>
    </row>
    <row r="508" spans="1:7" ht="19.5" customHeight="1">
      <c r="A508" s="15"/>
      <c r="B508" s="16"/>
      <c r="C508" s="16"/>
      <c r="D508" s="22" t="s">
        <v>80</v>
      </c>
      <c r="E508" s="17"/>
      <c r="F508" s="17"/>
    </row>
    <row r="509" spans="1:7" ht="19.5" customHeight="1">
      <c r="A509" s="15"/>
      <c r="B509" s="16"/>
      <c r="C509" s="16"/>
      <c r="D509" s="22" t="s">
        <v>88</v>
      </c>
      <c r="E509" s="17"/>
      <c r="F509" s="17"/>
    </row>
    <row r="510" spans="1:7" ht="19.5" customHeight="1">
      <c r="A510" s="15"/>
      <c r="B510" s="16"/>
      <c r="C510" s="16"/>
      <c r="D510" s="15" t="s">
        <v>395</v>
      </c>
      <c r="E510" s="17"/>
      <c r="F510" s="17"/>
    </row>
    <row r="511" spans="1:7" ht="19.5" customHeight="1">
      <c r="A511" s="15"/>
      <c r="B511" s="16"/>
      <c r="C511" s="16"/>
      <c r="D511" s="15" t="s">
        <v>396</v>
      </c>
      <c r="E511" s="17"/>
      <c r="F511" s="17"/>
    </row>
    <row r="512" spans="1:7" ht="19.5" customHeight="1">
      <c r="A512" s="15"/>
      <c r="B512" s="16"/>
      <c r="C512" s="16"/>
      <c r="D512" s="15" t="s">
        <v>397</v>
      </c>
      <c r="E512" s="17"/>
      <c r="F512" s="17"/>
    </row>
    <row r="513" spans="1:7" ht="19.5" customHeight="1">
      <c r="A513" s="15"/>
      <c r="B513" s="16"/>
      <c r="C513" s="16"/>
      <c r="D513" s="15" t="s">
        <v>398</v>
      </c>
      <c r="E513" s="17"/>
      <c r="F513" s="17"/>
    </row>
    <row r="514" spans="1:7" ht="19.5" customHeight="1">
      <c r="A514" s="15"/>
      <c r="B514" s="16"/>
      <c r="C514" s="16"/>
      <c r="D514" s="46" t="s">
        <v>399</v>
      </c>
      <c r="E514" s="17"/>
      <c r="F514" s="17"/>
    </row>
    <row r="515" spans="1:7" ht="19.5" customHeight="1">
      <c r="A515" s="15"/>
      <c r="B515" s="16"/>
      <c r="C515" s="16"/>
      <c r="D515" s="22" t="s">
        <v>182</v>
      </c>
      <c r="E515" s="17"/>
      <c r="F515" s="17"/>
    </row>
    <row r="516" spans="1:7" ht="19.5" customHeight="1">
      <c r="A516" s="15"/>
      <c r="B516" s="16"/>
      <c r="C516" s="16"/>
      <c r="D516" s="22" t="s">
        <v>80</v>
      </c>
      <c r="E516" s="17"/>
      <c r="F516" s="17"/>
    </row>
    <row r="517" spans="1:7" ht="19.5" customHeight="1">
      <c r="A517" s="15"/>
      <c r="B517" s="16"/>
      <c r="C517" s="16"/>
      <c r="D517" s="22" t="s">
        <v>88</v>
      </c>
      <c r="E517" s="17"/>
      <c r="F517" s="17"/>
    </row>
    <row r="518" spans="1:7" ht="19.5" customHeight="1">
      <c r="A518" s="15"/>
      <c r="B518" s="16"/>
      <c r="C518" s="16"/>
      <c r="D518" s="15" t="s">
        <v>400</v>
      </c>
      <c r="E518" s="17"/>
      <c r="F518" s="17"/>
      <c r="G518" s="35">
        <v>2</v>
      </c>
    </row>
    <row r="519" spans="1:7" ht="19.5" customHeight="1">
      <c r="A519" s="15"/>
      <c r="B519" s="16"/>
      <c r="C519" s="16"/>
      <c r="D519" s="15" t="s">
        <v>401</v>
      </c>
      <c r="E519" s="17"/>
      <c r="F519" s="17"/>
    </row>
    <row r="520" spans="1:7" ht="19.5" customHeight="1">
      <c r="A520" s="15"/>
      <c r="B520" s="16"/>
      <c r="C520" s="16"/>
      <c r="D520" s="15" t="s">
        <v>402</v>
      </c>
      <c r="E520" s="17"/>
      <c r="F520" s="17"/>
    </row>
    <row r="521" spans="1:7" ht="19.5" customHeight="1">
      <c r="A521" s="15"/>
      <c r="B521" s="16"/>
      <c r="C521" s="16"/>
      <c r="D521" s="15" t="s">
        <v>403</v>
      </c>
      <c r="E521" s="17"/>
      <c r="F521" s="17"/>
    </row>
    <row r="522" spans="1:7" ht="19.5" customHeight="1">
      <c r="A522" s="15"/>
      <c r="B522" s="16"/>
      <c r="C522" s="16"/>
      <c r="D522" s="15" t="s">
        <v>404</v>
      </c>
      <c r="E522" s="17"/>
      <c r="F522" s="17"/>
    </row>
    <row r="523" spans="1:7" ht="19.5" customHeight="1">
      <c r="A523" s="15"/>
      <c r="B523" s="16"/>
      <c r="C523" s="16"/>
      <c r="D523" s="15" t="s">
        <v>405</v>
      </c>
      <c r="E523" s="17"/>
      <c r="F523" s="17"/>
    </row>
    <row r="524" spans="1:7" ht="19.5" customHeight="1">
      <c r="A524" s="15"/>
      <c r="B524" s="16"/>
      <c r="C524" s="16"/>
      <c r="D524" s="15" t="s">
        <v>406</v>
      </c>
      <c r="E524" s="17"/>
      <c r="F524" s="17"/>
    </row>
    <row r="525" spans="1:7" ht="19.5" customHeight="1">
      <c r="A525" s="15"/>
      <c r="B525" s="16"/>
      <c r="C525" s="16"/>
      <c r="D525" s="46" t="s">
        <v>407</v>
      </c>
      <c r="E525" s="17"/>
      <c r="F525" s="17"/>
    </row>
    <row r="526" spans="1:7" ht="19.5" customHeight="1">
      <c r="A526" s="15"/>
      <c r="B526" s="16"/>
      <c r="C526" s="16"/>
      <c r="D526" s="22" t="s">
        <v>182</v>
      </c>
      <c r="E526" s="17"/>
      <c r="F526" s="17"/>
      <c r="G526" s="35">
        <v>2</v>
      </c>
    </row>
    <row r="527" spans="1:7" ht="19.5" customHeight="1">
      <c r="A527" s="15"/>
      <c r="B527" s="16"/>
      <c r="C527" s="16"/>
      <c r="D527" s="22" t="s">
        <v>80</v>
      </c>
      <c r="E527" s="17"/>
      <c r="F527" s="17"/>
    </row>
    <row r="528" spans="1:7" ht="19.5" customHeight="1">
      <c r="A528" s="15"/>
      <c r="B528" s="16"/>
      <c r="C528" s="16"/>
      <c r="D528" s="22" t="s">
        <v>88</v>
      </c>
      <c r="E528" s="17"/>
      <c r="F528" s="17"/>
    </row>
    <row r="529" spans="1:7" ht="19.5" customHeight="1">
      <c r="A529" s="15"/>
      <c r="B529" s="16"/>
      <c r="C529" s="16"/>
      <c r="D529" s="15" t="s">
        <v>408</v>
      </c>
      <c r="E529" s="17"/>
      <c r="F529" s="17"/>
    </row>
    <row r="530" spans="1:7" ht="19.5" customHeight="1">
      <c r="A530" s="15"/>
      <c r="B530" s="16"/>
      <c r="C530" s="16"/>
      <c r="D530" s="15" t="s">
        <v>409</v>
      </c>
      <c r="E530" s="17"/>
      <c r="F530" s="17"/>
    </row>
    <row r="531" spans="1:7" ht="19.5" customHeight="1">
      <c r="A531" s="15"/>
      <c r="B531" s="16"/>
      <c r="C531" s="16"/>
      <c r="D531" s="22" t="s">
        <v>410</v>
      </c>
      <c r="E531" s="17"/>
      <c r="F531" s="17"/>
    </row>
    <row r="532" spans="1:7" ht="19.5" customHeight="1">
      <c r="A532" s="15"/>
      <c r="B532" s="16"/>
      <c r="C532" s="16"/>
      <c r="D532" s="15" t="s">
        <v>411</v>
      </c>
      <c r="E532" s="17"/>
      <c r="F532" s="17"/>
    </row>
    <row r="533" spans="1:7" ht="19.5" customHeight="1">
      <c r="A533" s="15"/>
      <c r="B533" s="16"/>
      <c r="C533" s="16"/>
      <c r="D533" s="46" t="s">
        <v>412</v>
      </c>
      <c r="E533" s="17"/>
      <c r="F533" s="17"/>
    </row>
    <row r="534" spans="1:7" ht="19.5" customHeight="1">
      <c r="A534" s="15"/>
      <c r="B534" s="16"/>
      <c r="C534" s="16"/>
      <c r="D534" s="22" t="s">
        <v>182</v>
      </c>
      <c r="E534" s="17"/>
      <c r="F534" s="17"/>
    </row>
    <row r="535" spans="1:7" ht="19.5" customHeight="1">
      <c r="A535" s="15"/>
      <c r="B535" s="16"/>
      <c r="C535" s="16"/>
      <c r="D535" s="22" t="s">
        <v>80</v>
      </c>
      <c r="E535" s="17"/>
      <c r="F535" s="17"/>
    </row>
    <row r="536" spans="1:7" ht="19.5" customHeight="1">
      <c r="A536" s="15"/>
      <c r="B536" s="16"/>
      <c r="C536" s="16"/>
      <c r="D536" s="22" t="s">
        <v>88</v>
      </c>
      <c r="E536" s="17"/>
      <c r="F536" s="17"/>
    </row>
    <row r="537" spans="1:7" ht="19.5" customHeight="1">
      <c r="A537" s="15"/>
      <c r="B537" s="16"/>
      <c r="C537" s="16"/>
      <c r="D537" s="15" t="s">
        <v>413</v>
      </c>
      <c r="E537" s="17"/>
      <c r="F537" s="17"/>
      <c r="G537" s="35">
        <v>2</v>
      </c>
    </row>
    <row r="538" spans="1:7" ht="19.5" customHeight="1">
      <c r="A538" s="15"/>
      <c r="B538" s="16"/>
      <c r="C538" s="16"/>
      <c r="D538" s="15" t="s">
        <v>414</v>
      </c>
      <c r="E538" s="17"/>
      <c r="F538" s="17"/>
    </row>
    <row r="539" spans="1:7" ht="19.5" customHeight="1">
      <c r="A539" s="15"/>
      <c r="B539" s="16"/>
      <c r="C539" s="16"/>
      <c r="D539" s="22" t="s">
        <v>415</v>
      </c>
      <c r="E539" s="17"/>
      <c r="F539" s="17"/>
    </row>
    <row r="540" spans="1:7" ht="19.5" customHeight="1">
      <c r="A540" s="15"/>
      <c r="B540" s="16"/>
      <c r="C540" s="16"/>
      <c r="D540" s="22" t="s">
        <v>416</v>
      </c>
      <c r="E540" s="17"/>
      <c r="F540" s="17"/>
    </row>
    <row r="541" spans="1:7" ht="19.5" customHeight="1">
      <c r="A541" s="15"/>
      <c r="B541" s="16"/>
      <c r="C541" s="16"/>
      <c r="D541" s="15" t="s">
        <v>417</v>
      </c>
      <c r="E541" s="17"/>
      <c r="F541" s="17"/>
    </row>
    <row r="542" spans="1:7" ht="19.5" customHeight="1">
      <c r="A542" s="15"/>
      <c r="B542" s="16"/>
      <c r="C542" s="16"/>
      <c r="D542" s="46" t="s">
        <v>418</v>
      </c>
      <c r="E542" s="17"/>
      <c r="F542" s="17"/>
    </row>
    <row r="543" spans="1:7" ht="19.5" customHeight="1">
      <c r="A543" s="15"/>
      <c r="B543" s="16"/>
      <c r="C543" s="16"/>
      <c r="D543" s="22" t="s">
        <v>419</v>
      </c>
      <c r="E543" s="17"/>
      <c r="F543" s="17"/>
    </row>
    <row r="544" spans="1:7" ht="19.5" customHeight="1">
      <c r="A544" s="15"/>
      <c r="B544" s="16"/>
      <c r="C544" s="16"/>
      <c r="D544" s="22" t="s">
        <v>420</v>
      </c>
      <c r="E544" s="17"/>
      <c r="F544" s="17"/>
    </row>
    <row r="545" spans="1:7" ht="19.5" customHeight="1">
      <c r="A545" s="15"/>
      <c r="B545" s="16"/>
      <c r="C545" s="16"/>
      <c r="D545" s="22" t="s">
        <v>421</v>
      </c>
      <c r="E545" s="17"/>
      <c r="F545" s="17"/>
    </row>
    <row r="546" spans="1:7" ht="19.5" customHeight="1">
      <c r="A546" s="15"/>
      <c r="B546" s="16"/>
      <c r="C546" s="16"/>
      <c r="D546" s="22" t="s">
        <v>422</v>
      </c>
      <c r="E546" s="17">
        <f>SUM(E547:E661)</f>
        <v>123.37</v>
      </c>
      <c r="F546" s="17"/>
      <c r="G546" s="35">
        <v>2</v>
      </c>
    </row>
    <row r="547" spans="1:7" ht="19.5" customHeight="1">
      <c r="A547" s="15"/>
      <c r="B547" s="16"/>
      <c r="C547" s="16"/>
      <c r="D547" s="46" t="s">
        <v>423</v>
      </c>
      <c r="E547" s="17"/>
      <c r="F547" s="17"/>
    </row>
    <row r="548" spans="1:7" ht="19.5" customHeight="1">
      <c r="A548" s="15"/>
      <c r="B548" s="16"/>
      <c r="C548" s="16"/>
      <c r="D548" s="22" t="s">
        <v>182</v>
      </c>
      <c r="E548" s="17"/>
      <c r="F548" s="17"/>
    </row>
    <row r="549" spans="1:7" ht="19.5" customHeight="1">
      <c r="A549" s="15"/>
      <c r="B549" s="16"/>
      <c r="C549" s="16"/>
      <c r="D549" s="22" t="s">
        <v>80</v>
      </c>
      <c r="E549" s="17"/>
      <c r="F549" s="17"/>
    </row>
    <row r="550" spans="1:7" ht="19.5" customHeight="1">
      <c r="A550" s="15"/>
      <c r="B550" s="16"/>
      <c r="C550" s="16"/>
      <c r="D550" s="22" t="s">
        <v>88</v>
      </c>
      <c r="E550" s="17"/>
      <c r="F550" s="17"/>
    </row>
    <row r="551" spans="1:7" ht="19.5" customHeight="1">
      <c r="A551" s="15"/>
      <c r="B551" s="16"/>
      <c r="C551" s="16"/>
      <c r="D551" s="22" t="s">
        <v>424</v>
      </c>
      <c r="E551" s="17"/>
      <c r="F551" s="17"/>
    </row>
    <row r="552" spans="1:7" ht="19.5" customHeight="1">
      <c r="A552" s="15"/>
      <c r="B552" s="16"/>
      <c r="C552" s="16"/>
      <c r="D552" s="22" t="s">
        <v>425</v>
      </c>
      <c r="E552" s="17"/>
      <c r="F552" s="17"/>
    </row>
    <row r="553" spans="1:7" ht="19.5" customHeight="1">
      <c r="A553" s="15"/>
      <c r="B553" s="16"/>
      <c r="C553" s="16"/>
      <c r="D553" s="22" t="s">
        <v>426</v>
      </c>
      <c r="E553" s="17"/>
      <c r="F553" s="17"/>
    </row>
    <row r="554" spans="1:7" ht="19.5" customHeight="1">
      <c r="A554" s="15"/>
      <c r="B554" s="16"/>
      <c r="C554" s="16"/>
      <c r="D554" s="22" t="s">
        <v>427</v>
      </c>
      <c r="E554" s="17">
        <v>14.23</v>
      </c>
      <c r="F554" s="17"/>
    </row>
    <row r="555" spans="1:7" ht="19.5" customHeight="1">
      <c r="A555" s="15"/>
      <c r="B555" s="16"/>
      <c r="C555" s="16"/>
      <c r="D555" s="22" t="s">
        <v>428</v>
      </c>
      <c r="E555" s="17"/>
      <c r="F555" s="17"/>
      <c r="G555" s="35">
        <v>2</v>
      </c>
    </row>
    <row r="556" spans="1:7" ht="19.5" customHeight="1">
      <c r="A556" s="15"/>
      <c r="B556" s="16"/>
      <c r="C556" s="16"/>
      <c r="D556" s="22" t="s">
        <v>429</v>
      </c>
      <c r="E556" s="17"/>
      <c r="F556" s="17"/>
    </row>
    <row r="557" spans="1:7" ht="19.5" customHeight="1">
      <c r="A557" s="15"/>
      <c r="B557" s="16"/>
      <c r="C557" s="16"/>
      <c r="D557" s="22" t="s">
        <v>430</v>
      </c>
      <c r="E557" s="17"/>
      <c r="F557" s="17"/>
    </row>
    <row r="558" spans="1:7" ht="19.5" customHeight="1">
      <c r="A558" s="15"/>
      <c r="B558" s="16"/>
      <c r="C558" s="16"/>
      <c r="D558" s="22" t="s">
        <v>431</v>
      </c>
      <c r="E558" s="17"/>
      <c r="F558" s="17"/>
      <c r="G558" s="35">
        <v>1</v>
      </c>
    </row>
    <row r="559" spans="1:7" ht="19.5" customHeight="1">
      <c r="A559" s="15"/>
      <c r="B559" s="16"/>
      <c r="C559" s="16"/>
      <c r="D559" s="22" t="s">
        <v>432</v>
      </c>
      <c r="E559" s="17"/>
      <c r="F559" s="17"/>
      <c r="G559" s="35">
        <v>2</v>
      </c>
    </row>
    <row r="560" spans="1:7" ht="19.5" customHeight="1">
      <c r="A560" s="15"/>
      <c r="B560" s="16"/>
      <c r="C560" s="16"/>
      <c r="D560" s="22" t="s">
        <v>433</v>
      </c>
      <c r="E560" s="17"/>
      <c r="F560" s="17"/>
    </row>
    <row r="561" spans="1:7" ht="19.5" customHeight="1">
      <c r="A561" s="15"/>
      <c r="B561" s="16"/>
      <c r="C561" s="16"/>
      <c r="D561" s="46" t="s">
        <v>434</v>
      </c>
      <c r="E561" s="17"/>
      <c r="F561" s="17"/>
    </row>
    <row r="562" spans="1:7" ht="19.5" customHeight="1">
      <c r="A562" s="15"/>
      <c r="B562" s="16"/>
      <c r="C562" s="16"/>
      <c r="D562" s="22" t="s">
        <v>182</v>
      </c>
      <c r="E562" s="17"/>
      <c r="F562" s="17"/>
    </row>
    <row r="563" spans="1:7" ht="19.5" customHeight="1">
      <c r="A563" s="15"/>
      <c r="B563" s="16"/>
      <c r="C563" s="16"/>
      <c r="D563" s="22" t="s">
        <v>80</v>
      </c>
      <c r="E563" s="17"/>
      <c r="F563" s="17"/>
    </row>
    <row r="564" spans="1:7" ht="19.5" customHeight="1">
      <c r="A564" s="15"/>
      <c r="B564" s="16"/>
      <c r="C564" s="16"/>
      <c r="D564" s="22" t="s">
        <v>88</v>
      </c>
      <c r="E564" s="17"/>
      <c r="F564" s="17"/>
    </row>
    <row r="565" spans="1:7" ht="19.5" customHeight="1">
      <c r="A565" s="15"/>
      <c r="B565" s="16"/>
      <c r="C565" s="16"/>
      <c r="D565" s="22" t="s">
        <v>435</v>
      </c>
      <c r="E565" s="17"/>
      <c r="F565" s="17"/>
    </row>
    <row r="566" spans="1:7" ht="19.5" customHeight="1">
      <c r="A566" s="15"/>
      <c r="B566" s="16"/>
      <c r="C566" s="16"/>
      <c r="D566" s="22" t="s">
        <v>436</v>
      </c>
      <c r="E566" s="17"/>
      <c r="F566" s="17"/>
    </row>
    <row r="567" spans="1:7" ht="19.5" customHeight="1">
      <c r="A567" s="15"/>
      <c r="B567" s="16"/>
      <c r="C567" s="16"/>
      <c r="D567" s="22" t="s">
        <v>437</v>
      </c>
      <c r="E567" s="17"/>
      <c r="F567" s="17"/>
    </row>
    <row r="568" spans="1:7" ht="19.5" customHeight="1">
      <c r="A568" s="15"/>
      <c r="B568" s="16"/>
      <c r="C568" s="16"/>
      <c r="D568" s="22" t="s">
        <v>438</v>
      </c>
      <c r="E568" s="17"/>
      <c r="F568" s="17"/>
    </row>
    <row r="569" spans="1:7" ht="19.5" customHeight="1">
      <c r="A569" s="15"/>
      <c r="B569" s="16"/>
      <c r="C569" s="16"/>
      <c r="D569" s="22" t="s">
        <v>439</v>
      </c>
      <c r="E569" s="17"/>
      <c r="F569" s="17"/>
    </row>
    <row r="570" spans="1:7" ht="19.5" customHeight="1">
      <c r="A570" s="15"/>
      <c r="B570" s="16"/>
      <c r="C570" s="16"/>
      <c r="D570" s="22" t="s">
        <v>440</v>
      </c>
      <c r="E570" s="17"/>
      <c r="F570" s="17"/>
    </row>
    <row r="571" spans="1:7" ht="19.5" customHeight="1">
      <c r="A571" s="15"/>
      <c r="B571" s="16"/>
      <c r="C571" s="16"/>
      <c r="D571" s="22" t="s">
        <v>441</v>
      </c>
      <c r="E571" s="17"/>
      <c r="F571" s="17"/>
    </row>
    <row r="572" spans="1:7" ht="19.5" customHeight="1">
      <c r="A572" s="15"/>
      <c r="B572" s="16"/>
      <c r="C572" s="16"/>
      <c r="D572" s="46" t="s">
        <v>442</v>
      </c>
      <c r="E572" s="17"/>
      <c r="F572" s="17"/>
      <c r="G572" s="35">
        <v>2</v>
      </c>
    </row>
    <row r="573" spans="1:7" ht="19.5" customHeight="1">
      <c r="A573" s="15"/>
      <c r="B573" s="16"/>
      <c r="C573" s="16"/>
      <c r="D573" s="22" t="s">
        <v>443</v>
      </c>
      <c r="E573" s="17"/>
      <c r="F573" s="17"/>
    </row>
    <row r="574" spans="1:7" ht="19.5" customHeight="1">
      <c r="A574" s="15"/>
      <c r="B574" s="16"/>
      <c r="C574" s="16"/>
      <c r="D574" s="22" t="s">
        <v>444</v>
      </c>
      <c r="E574" s="17"/>
      <c r="F574" s="17"/>
    </row>
    <row r="575" spans="1:7" ht="19.5" customHeight="1">
      <c r="A575" s="15"/>
      <c r="B575" s="16"/>
      <c r="C575" s="16"/>
      <c r="D575" s="22" t="s">
        <v>445</v>
      </c>
      <c r="E575" s="17"/>
      <c r="F575" s="17"/>
    </row>
    <row r="576" spans="1:7" ht="19.5" customHeight="1">
      <c r="A576" s="15"/>
      <c r="B576" s="16"/>
      <c r="C576" s="16"/>
      <c r="D576" s="22" t="s">
        <v>446</v>
      </c>
      <c r="E576" s="17"/>
      <c r="F576" s="17"/>
    </row>
    <row r="577" spans="1:7" ht="19.5" customHeight="1">
      <c r="A577" s="15"/>
      <c r="B577" s="16"/>
      <c r="C577" s="16"/>
      <c r="D577" s="22" t="s">
        <v>447</v>
      </c>
      <c r="E577" s="17"/>
      <c r="F577" s="17"/>
    </row>
    <row r="578" spans="1:7" ht="19.5" customHeight="1">
      <c r="A578" s="15"/>
      <c r="B578" s="16"/>
      <c r="C578" s="16"/>
      <c r="D578" s="16" t="s">
        <v>448</v>
      </c>
      <c r="E578" s="17"/>
      <c r="F578" s="17"/>
    </row>
    <row r="579" spans="1:7" ht="19.5" customHeight="1">
      <c r="A579" s="15"/>
      <c r="B579" s="16"/>
      <c r="C579" s="16"/>
      <c r="D579" s="16" t="s">
        <v>449</v>
      </c>
      <c r="E579" s="17"/>
      <c r="F579" s="17"/>
    </row>
    <row r="580" spans="1:7" ht="19.5" customHeight="1">
      <c r="A580" s="15"/>
      <c r="B580" s="16"/>
      <c r="C580" s="16"/>
      <c r="D580" s="16" t="s">
        <v>450</v>
      </c>
      <c r="E580" s="17"/>
      <c r="F580" s="17"/>
    </row>
    <row r="581" spans="1:7" ht="19.5" customHeight="1">
      <c r="A581" s="15"/>
      <c r="B581" s="16"/>
      <c r="C581" s="16"/>
      <c r="D581" s="16" t="s">
        <v>451</v>
      </c>
      <c r="E581" s="17"/>
      <c r="F581" s="17"/>
    </row>
    <row r="582" spans="1:7" ht="19.5" customHeight="1">
      <c r="A582" s="15"/>
      <c r="B582" s="16"/>
      <c r="C582" s="16"/>
      <c r="D582" s="46" t="s">
        <v>452</v>
      </c>
      <c r="E582" s="17"/>
      <c r="F582" s="17"/>
    </row>
    <row r="583" spans="1:7" ht="19.5" customHeight="1">
      <c r="A583" s="15"/>
      <c r="B583" s="16"/>
      <c r="C583" s="16"/>
      <c r="D583" s="22" t="s">
        <v>453</v>
      </c>
      <c r="E583" s="17"/>
      <c r="F583" s="17"/>
      <c r="G583" s="35">
        <v>2</v>
      </c>
    </row>
    <row r="584" spans="1:7" ht="19.5" customHeight="1">
      <c r="A584" s="15"/>
      <c r="B584" s="16"/>
      <c r="C584" s="16"/>
      <c r="D584" s="22" t="s">
        <v>454</v>
      </c>
      <c r="E584" s="17"/>
      <c r="F584" s="17"/>
    </row>
    <row r="585" spans="1:7" ht="19.5" customHeight="1">
      <c r="A585" s="15"/>
      <c r="B585" s="16"/>
      <c r="C585" s="16"/>
      <c r="D585" s="22" t="s">
        <v>455</v>
      </c>
      <c r="E585" s="17"/>
      <c r="F585" s="17"/>
    </row>
    <row r="586" spans="1:7" ht="19.5" customHeight="1">
      <c r="A586" s="15"/>
      <c r="B586" s="16"/>
      <c r="C586" s="16"/>
      <c r="D586" s="22" t="s">
        <v>456</v>
      </c>
      <c r="E586" s="17">
        <v>1.98</v>
      </c>
      <c r="F586" s="17"/>
    </row>
    <row r="587" spans="1:7" ht="19.5" customHeight="1">
      <c r="A587" s="15"/>
      <c r="B587" s="16"/>
      <c r="C587" s="16"/>
      <c r="D587" s="172" t="s">
        <v>1749</v>
      </c>
      <c r="E587" s="17">
        <v>45.89</v>
      </c>
      <c r="F587" s="17"/>
    </row>
    <row r="588" spans="1:7" ht="19.5" customHeight="1">
      <c r="A588" s="15"/>
      <c r="B588" s="16"/>
      <c r="C588" s="16"/>
      <c r="D588" s="22" t="s">
        <v>457</v>
      </c>
      <c r="E588" s="17"/>
      <c r="F588" s="17"/>
    </row>
    <row r="589" spans="1:7" ht="19.5" customHeight="1">
      <c r="A589" s="15"/>
      <c r="B589" s="16"/>
      <c r="C589" s="16"/>
      <c r="D589" s="46" t="s">
        <v>458</v>
      </c>
      <c r="E589" s="17"/>
      <c r="F589" s="17"/>
    </row>
    <row r="590" spans="1:7" ht="19.5" customHeight="1">
      <c r="A590" s="15"/>
      <c r="B590" s="16"/>
      <c r="C590" s="16"/>
      <c r="D590" s="22" t="s">
        <v>459</v>
      </c>
      <c r="E590" s="17"/>
      <c r="F590" s="17"/>
    </row>
    <row r="591" spans="1:7" ht="19.5" customHeight="1">
      <c r="A591" s="15"/>
      <c r="B591" s="16"/>
      <c r="C591" s="16"/>
      <c r="D591" s="22" t="s">
        <v>460</v>
      </c>
      <c r="E591" s="17"/>
      <c r="F591" s="17"/>
    </row>
    <row r="592" spans="1:7" ht="19.5" customHeight="1">
      <c r="A592" s="15"/>
      <c r="B592" s="16"/>
      <c r="C592" s="16"/>
      <c r="D592" s="22" t="s">
        <v>461</v>
      </c>
      <c r="E592" s="17"/>
      <c r="F592" s="17"/>
    </row>
    <row r="593" spans="1:7" ht="19.5" customHeight="1">
      <c r="A593" s="15"/>
      <c r="B593" s="16"/>
      <c r="C593" s="16"/>
      <c r="D593" s="46" t="s">
        <v>462</v>
      </c>
      <c r="E593" s="17"/>
      <c r="F593" s="17"/>
      <c r="G593" s="35">
        <v>2</v>
      </c>
    </row>
    <row r="594" spans="1:7" ht="19.5" customHeight="1">
      <c r="A594" s="15"/>
      <c r="B594" s="16"/>
      <c r="C594" s="16"/>
      <c r="D594" s="22" t="s">
        <v>463</v>
      </c>
      <c r="E594" s="17"/>
      <c r="F594" s="17"/>
    </row>
    <row r="595" spans="1:7" ht="19.5" customHeight="1">
      <c r="A595" s="15"/>
      <c r="B595" s="16"/>
      <c r="C595" s="16"/>
      <c r="D595" s="22" t="s">
        <v>464</v>
      </c>
      <c r="E595" s="17"/>
      <c r="F595" s="17"/>
    </row>
    <row r="596" spans="1:7" ht="19.5" customHeight="1">
      <c r="A596" s="15"/>
      <c r="B596" s="16"/>
      <c r="C596" s="16"/>
      <c r="D596" s="22" t="s">
        <v>465</v>
      </c>
      <c r="E596" s="17"/>
      <c r="F596" s="17"/>
    </row>
    <row r="597" spans="1:7" ht="19.5" customHeight="1">
      <c r="A597" s="15"/>
      <c r="B597" s="16"/>
      <c r="C597" s="16"/>
      <c r="D597" s="22" t="s">
        <v>466</v>
      </c>
      <c r="E597" s="17"/>
      <c r="F597" s="17"/>
    </row>
    <row r="598" spans="1:7" ht="19.5" customHeight="1">
      <c r="A598" s="15"/>
      <c r="B598" s="16"/>
      <c r="C598" s="16"/>
      <c r="D598" s="22" t="s">
        <v>467</v>
      </c>
      <c r="E598" s="17"/>
      <c r="F598" s="17"/>
    </row>
    <row r="599" spans="1:7" ht="19.5" customHeight="1">
      <c r="A599" s="15"/>
      <c r="B599" s="16"/>
      <c r="C599" s="16"/>
      <c r="D599" s="22" t="s">
        <v>468</v>
      </c>
      <c r="E599" s="17"/>
      <c r="F599" s="17"/>
      <c r="G599" s="35">
        <v>2</v>
      </c>
    </row>
    <row r="600" spans="1:7" ht="19.5" customHeight="1">
      <c r="A600" s="15"/>
      <c r="B600" s="16"/>
      <c r="C600" s="16"/>
      <c r="D600" s="22" t="s">
        <v>469</v>
      </c>
      <c r="E600" s="17"/>
      <c r="F600" s="17"/>
    </row>
    <row r="601" spans="1:7" ht="19.5" customHeight="1">
      <c r="A601" s="15"/>
      <c r="B601" s="16"/>
      <c r="C601" s="16"/>
      <c r="D601" s="22" t="s">
        <v>470</v>
      </c>
      <c r="E601" s="17"/>
      <c r="F601" s="17"/>
    </row>
    <row r="602" spans="1:7" ht="19.5" customHeight="1">
      <c r="A602" s="15"/>
      <c r="B602" s="16"/>
      <c r="C602" s="16"/>
      <c r="D602" s="22" t="s">
        <v>471</v>
      </c>
      <c r="E602" s="17"/>
      <c r="F602" s="17"/>
    </row>
    <row r="603" spans="1:7" ht="19.5" customHeight="1">
      <c r="A603" s="15"/>
      <c r="B603" s="16"/>
      <c r="C603" s="16"/>
      <c r="D603" s="22" t="s">
        <v>472</v>
      </c>
      <c r="E603" s="17"/>
      <c r="F603" s="17"/>
      <c r="G603" s="35">
        <v>2</v>
      </c>
    </row>
    <row r="604" spans="1:7" ht="19.5" customHeight="1">
      <c r="A604" s="15"/>
      <c r="B604" s="16"/>
      <c r="C604" s="16"/>
      <c r="D604" s="22" t="s">
        <v>473</v>
      </c>
      <c r="E604" s="17"/>
      <c r="F604" s="17"/>
    </row>
    <row r="605" spans="1:7" ht="19.5" customHeight="1">
      <c r="A605" s="15"/>
      <c r="B605" s="16"/>
      <c r="C605" s="16"/>
      <c r="D605" s="22" t="s">
        <v>474</v>
      </c>
      <c r="E605" s="17"/>
      <c r="F605" s="17"/>
    </row>
    <row r="606" spans="1:7" ht="19.5" customHeight="1">
      <c r="A606" s="15"/>
      <c r="B606" s="16"/>
      <c r="C606" s="16"/>
      <c r="D606" s="22" t="s">
        <v>475</v>
      </c>
      <c r="E606" s="17"/>
      <c r="F606" s="17"/>
    </row>
    <row r="607" spans="1:7" ht="19.5" customHeight="1">
      <c r="A607" s="15"/>
      <c r="B607" s="16"/>
      <c r="C607" s="16"/>
      <c r="D607" s="46" t="s">
        <v>476</v>
      </c>
      <c r="E607" s="17"/>
      <c r="F607" s="17"/>
    </row>
    <row r="608" spans="1:7" ht="19.5" customHeight="1">
      <c r="A608" s="15"/>
      <c r="B608" s="16"/>
      <c r="C608" s="16"/>
      <c r="D608" s="22" t="s">
        <v>477</v>
      </c>
      <c r="E608" s="17"/>
      <c r="F608" s="17"/>
    </row>
    <row r="609" spans="1:7" ht="19.5" customHeight="1">
      <c r="A609" s="15"/>
      <c r="B609" s="16"/>
      <c r="C609" s="16"/>
      <c r="D609" s="22" t="s">
        <v>478</v>
      </c>
      <c r="E609" s="17"/>
      <c r="F609" s="17"/>
    </row>
    <row r="610" spans="1:7" ht="19.5" customHeight="1">
      <c r="A610" s="15"/>
      <c r="B610" s="16"/>
      <c r="C610" s="16"/>
      <c r="D610" s="22" t="s">
        <v>479</v>
      </c>
      <c r="E610" s="17"/>
      <c r="F610" s="17"/>
    </row>
    <row r="611" spans="1:7" ht="19.5" customHeight="1">
      <c r="A611" s="15"/>
      <c r="B611" s="16"/>
      <c r="C611" s="16"/>
      <c r="D611" s="22" t="s">
        <v>480</v>
      </c>
      <c r="E611" s="17"/>
      <c r="F611" s="17"/>
    </row>
    <row r="612" spans="1:7" ht="19.5" customHeight="1">
      <c r="A612" s="15"/>
      <c r="B612" s="16"/>
      <c r="C612" s="16"/>
      <c r="D612" s="22" t="s">
        <v>481</v>
      </c>
      <c r="E612" s="17"/>
      <c r="F612" s="17"/>
    </row>
    <row r="613" spans="1:7" ht="19.5" customHeight="1">
      <c r="A613" s="15"/>
      <c r="B613" s="16"/>
      <c r="C613" s="16"/>
      <c r="D613" s="22" t="s">
        <v>482</v>
      </c>
      <c r="E613" s="17"/>
      <c r="F613" s="17"/>
    </row>
    <row r="614" spans="1:7" ht="19.5" customHeight="1">
      <c r="A614" s="15"/>
      <c r="B614" s="16"/>
      <c r="C614" s="16"/>
      <c r="D614" s="22" t="s">
        <v>483</v>
      </c>
      <c r="E614" s="17"/>
      <c r="F614" s="17"/>
    </row>
    <row r="615" spans="1:7" ht="19.5" customHeight="1">
      <c r="A615" s="15"/>
      <c r="B615" s="16"/>
      <c r="C615" s="16"/>
      <c r="D615" s="46" t="s">
        <v>484</v>
      </c>
      <c r="E615" s="17"/>
      <c r="F615" s="17"/>
      <c r="G615" s="35">
        <v>2</v>
      </c>
    </row>
    <row r="616" spans="1:7" ht="19.5" customHeight="1">
      <c r="A616" s="15"/>
      <c r="B616" s="16"/>
      <c r="C616" s="16"/>
      <c r="D616" s="22" t="s">
        <v>485</v>
      </c>
      <c r="E616" s="17"/>
      <c r="F616" s="17"/>
    </row>
    <row r="617" spans="1:7" ht="19.5" customHeight="1">
      <c r="A617" s="15"/>
      <c r="B617" s="16"/>
      <c r="C617" s="16"/>
      <c r="D617" s="22" t="s">
        <v>486</v>
      </c>
      <c r="E617" s="17"/>
      <c r="F617" s="17"/>
    </row>
    <row r="618" spans="1:7" ht="19.5" customHeight="1">
      <c r="A618" s="15"/>
      <c r="B618" s="16"/>
      <c r="C618" s="16"/>
      <c r="D618" s="22" t="s">
        <v>487</v>
      </c>
      <c r="E618" s="17"/>
      <c r="F618" s="17"/>
    </row>
    <row r="619" spans="1:7" ht="19.5" customHeight="1">
      <c r="A619" s="15"/>
      <c r="B619" s="16"/>
      <c r="C619" s="16"/>
      <c r="D619" s="22" t="s">
        <v>488</v>
      </c>
      <c r="E619" s="17"/>
      <c r="F619" s="17"/>
    </row>
    <row r="620" spans="1:7" ht="19.5" customHeight="1">
      <c r="A620" s="15"/>
      <c r="B620" s="16"/>
      <c r="C620" s="16"/>
      <c r="D620" s="22" t="s">
        <v>489</v>
      </c>
      <c r="E620" s="17"/>
      <c r="F620" s="17"/>
    </row>
    <row r="621" spans="1:7" ht="19.5" customHeight="1">
      <c r="A621" s="15"/>
      <c r="B621" s="16"/>
      <c r="C621" s="16"/>
      <c r="D621" s="46" t="s">
        <v>490</v>
      </c>
      <c r="E621" s="17"/>
      <c r="F621" s="17"/>
    </row>
    <row r="622" spans="1:7" ht="19.5" customHeight="1">
      <c r="A622" s="15"/>
      <c r="B622" s="16"/>
      <c r="C622" s="16"/>
      <c r="D622" s="22" t="s">
        <v>491</v>
      </c>
      <c r="E622" s="17"/>
      <c r="F622" s="17"/>
      <c r="G622" s="35">
        <v>2</v>
      </c>
    </row>
    <row r="623" spans="1:7" ht="19.5" customHeight="1">
      <c r="A623" s="15"/>
      <c r="B623" s="16"/>
      <c r="C623" s="16"/>
      <c r="D623" s="22" t="s">
        <v>492</v>
      </c>
      <c r="E623" s="17"/>
      <c r="F623" s="17"/>
    </row>
    <row r="624" spans="1:7" ht="19.5" customHeight="1">
      <c r="A624" s="15"/>
      <c r="B624" s="16"/>
      <c r="C624" s="16"/>
      <c r="D624" s="22" t="s">
        <v>493</v>
      </c>
      <c r="E624" s="17"/>
      <c r="F624" s="17"/>
    </row>
    <row r="625" spans="1:7" ht="19.5" customHeight="1">
      <c r="A625" s="15"/>
      <c r="B625" s="16"/>
      <c r="C625" s="16"/>
      <c r="D625" s="22" t="s">
        <v>494</v>
      </c>
      <c r="E625" s="17"/>
      <c r="F625" s="17"/>
    </row>
    <row r="626" spans="1:7" ht="19.5" customHeight="1">
      <c r="A626" s="15"/>
      <c r="B626" s="16"/>
      <c r="C626" s="16"/>
      <c r="D626" s="22" t="s">
        <v>495</v>
      </c>
      <c r="E626" s="17"/>
      <c r="F626" s="17"/>
    </row>
    <row r="627" spans="1:7" ht="19.5" customHeight="1">
      <c r="A627" s="15"/>
      <c r="B627" s="16"/>
      <c r="C627" s="16"/>
      <c r="D627" s="22" t="s">
        <v>496</v>
      </c>
      <c r="E627" s="17"/>
      <c r="F627" s="17"/>
      <c r="G627" s="35">
        <v>2</v>
      </c>
    </row>
    <row r="628" spans="1:7" ht="19.5" customHeight="1">
      <c r="A628" s="15"/>
      <c r="B628" s="16"/>
      <c r="C628" s="16"/>
      <c r="D628" s="46" t="s">
        <v>497</v>
      </c>
      <c r="E628" s="17"/>
      <c r="F628" s="17"/>
    </row>
    <row r="629" spans="1:7" ht="19.5" customHeight="1">
      <c r="A629" s="15"/>
      <c r="B629" s="16"/>
      <c r="C629" s="16"/>
      <c r="D629" s="22" t="s">
        <v>182</v>
      </c>
      <c r="E629" s="17"/>
      <c r="F629" s="17"/>
    </row>
    <row r="630" spans="1:7" ht="19.5" customHeight="1">
      <c r="A630" s="15"/>
      <c r="B630" s="16"/>
      <c r="C630" s="16"/>
      <c r="D630" s="22" t="s">
        <v>80</v>
      </c>
      <c r="E630" s="17"/>
      <c r="F630" s="17"/>
    </row>
    <row r="631" spans="1:7" ht="19.5" customHeight="1">
      <c r="A631" s="15"/>
      <c r="B631" s="16"/>
      <c r="C631" s="16"/>
      <c r="D631" s="22" t="s">
        <v>88</v>
      </c>
      <c r="E631" s="17"/>
      <c r="F631" s="17"/>
    </row>
    <row r="632" spans="1:7" ht="19.5" customHeight="1">
      <c r="A632" s="15"/>
      <c r="B632" s="16"/>
      <c r="C632" s="16"/>
      <c r="D632" s="22" t="s">
        <v>498</v>
      </c>
      <c r="E632" s="17"/>
      <c r="F632" s="17"/>
    </row>
    <row r="633" spans="1:7" ht="19.5" customHeight="1">
      <c r="A633" s="15"/>
      <c r="B633" s="16"/>
      <c r="C633" s="16"/>
      <c r="D633" s="22" t="s">
        <v>499</v>
      </c>
      <c r="E633" s="17"/>
      <c r="F633" s="17"/>
    </row>
    <row r="634" spans="1:7" ht="19.5" customHeight="1">
      <c r="A634" s="15"/>
      <c r="B634" s="16"/>
      <c r="C634" s="16"/>
      <c r="D634" s="22" t="s">
        <v>500</v>
      </c>
      <c r="E634" s="17"/>
      <c r="F634" s="17"/>
      <c r="G634" s="35">
        <v>2</v>
      </c>
    </row>
    <row r="635" spans="1:7" ht="19.5" customHeight="1">
      <c r="A635" s="15"/>
      <c r="B635" s="16"/>
      <c r="C635" s="16"/>
      <c r="D635" s="22" t="s">
        <v>501</v>
      </c>
      <c r="E635" s="17"/>
      <c r="F635" s="17"/>
    </row>
    <row r="636" spans="1:7" ht="19.5" customHeight="1">
      <c r="A636" s="15"/>
      <c r="B636" s="16"/>
      <c r="C636" s="16"/>
      <c r="D636" s="46" t="s">
        <v>502</v>
      </c>
      <c r="E636" s="17"/>
      <c r="F636" s="17"/>
    </row>
    <row r="637" spans="1:7" ht="19.5" customHeight="1">
      <c r="A637" s="15"/>
      <c r="B637" s="16"/>
      <c r="C637" s="16"/>
      <c r="D637" s="22" t="s">
        <v>503</v>
      </c>
      <c r="E637" s="17"/>
      <c r="F637" s="17"/>
    </row>
    <row r="638" spans="1:7" ht="19.5" customHeight="1">
      <c r="A638" s="15"/>
      <c r="B638" s="16"/>
      <c r="C638" s="16"/>
      <c r="D638" s="22" t="s">
        <v>504</v>
      </c>
      <c r="E638" s="17"/>
      <c r="F638" s="17"/>
    </row>
    <row r="639" spans="1:7" ht="19.5" customHeight="1">
      <c r="A639" s="15"/>
      <c r="B639" s="16"/>
      <c r="C639" s="16"/>
      <c r="D639" s="22" t="s">
        <v>505</v>
      </c>
      <c r="E639" s="17"/>
      <c r="F639" s="17"/>
    </row>
    <row r="640" spans="1:7" ht="19.5" customHeight="1">
      <c r="A640" s="15"/>
      <c r="B640" s="16"/>
      <c r="C640" s="16"/>
      <c r="D640" s="22" t="s">
        <v>506</v>
      </c>
      <c r="E640" s="17"/>
      <c r="F640" s="17"/>
    </row>
    <row r="641" spans="1:7" ht="19.5" customHeight="1">
      <c r="A641" s="15"/>
      <c r="B641" s="16"/>
      <c r="C641" s="16"/>
      <c r="D641" s="46" t="s">
        <v>507</v>
      </c>
      <c r="E641" s="17"/>
      <c r="F641" s="17"/>
    </row>
    <row r="642" spans="1:7" ht="19.5" customHeight="1">
      <c r="A642" s="15"/>
      <c r="B642" s="16"/>
      <c r="C642" s="16"/>
      <c r="D642" s="22" t="s">
        <v>182</v>
      </c>
      <c r="E642" s="17"/>
      <c r="F642" s="17"/>
      <c r="G642" s="35">
        <v>2</v>
      </c>
    </row>
    <row r="643" spans="1:7" ht="19.5" customHeight="1">
      <c r="A643" s="15"/>
      <c r="B643" s="16"/>
      <c r="C643" s="16"/>
      <c r="D643" s="22" t="s">
        <v>80</v>
      </c>
      <c r="E643" s="17"/>
      <c r="F643" s="17"/>
      <c r="G643" s="35">
        <v>2</v>
      </c>
    </row>
    <row r="644" spans="1:7" ht="19.5" customHeight="1">
      <c r="A644" s="15"/>
      <c r="B644" s="16"/>
      <c r="C644" s="16"/>
      <c r="D644" s="22" t="s">
        <v>88</v>
      </c>
      <c r="E644" s="17"/>
      <c r="F644" s="17"/>
    </row>
    <row r="645" spans="1:7" ht="19.5" customHeight="1">
      <c r="A645" s="15"/>
      <c r="B645" s="16"/>
      <c r="C645" s="16"/>
      <c r="D645" s="22" t="s">
        <v>508</v>
      </c>
      <c r="E645" s="17"/>
      <c r="F645" s="17"/>
    </row>
    <row r="646" spans="1:7" ht="19.5" customHeight="1">
      <c r="A646" s="15"/>
      <c r="B646" s="16"/>
      <c r="C646" s="16"/>
      <c r="D646" s="19" t="s">
        <v>509</v>
      </c>
      <c r="E646" s="17"/>
      <c r="F646" s="17"/>
      <c r="G646" s="35">
        <v>2</v>
      </c>
    </row>
    <row r="647" spans="1:7" ht="19.5" customHeight="1">
      <c r="A647" s="15"/>
      <c r="B647" s="16"/>
      <c r="C647" s="16"/>
      <c r="D647" s="19" t="s">
        <v>510</v>
      </c>
      <c r="E647" s="17"/>
      <c r="F647" s="17"/>
    </row>
    <row r="648" spans="1:7" ht="19.5" customHeight="1">
      <c r="A648" s="15"/>
      <c r="B648" s="16"/>
      <c r="C648" s="16"/>
      <c r="D648" s="19" t="s">
        <v>511</v>
      </c>
      <c r="E648" s="17"/>
      <c r="F648" s="17"/>
    </row>
    <row r="649" spans="1:7" ht="19.5" customHeight="1">
      <c r="A649" s="15"/>
      <c r="B649" s="16"/>
      <c r="C649" s="16"/>
      <c r="D649" s="19" t="s">
        <v>512</v>
      </c>
      <c r="E649" s="17"/>
      <c r="F649" s="17"/>
    </row>
    <row r="650" spans="1:7" ht="19.5" customHeight="1">
      <c r="A650" s="15"/>
      <c r="B650" s="16"/>
      <c r="C650" s="16"/>
      <c r="D650" s="19" t="s">
        <v>513</v>
      </c>
      <c r="E650" s="17"/>
      <c r="F650" s="17"/>
    </row>
    <row r="651" spans="1:7" ht="19.5" customHeight="1">
      <c r="A651" s="15"/>
      <c r="B651" s="16"/>
      <c r="C651" s="16"/>
      <c r="D651" s="19" t="s">
        <v>514</v>
      </c>
      <c r="E651" s="17"/>
      <c r="F651" s="17"/>
      <c r="G651" s="35">
        <v>2</v>
      </c>
    </row>
    <row r="652" spans="1:7" ht="19.5" customHeight="1">
      <c r="A652" s="15"/>
      <c r="B652" s="16"/>
      <c r="C652" s="16"/>
      <c r="D652" s="19" t="s">
        <v>515</v>
      </c>
      <c r="E652" s="17"/>
      <c r="F652" s="17"/>
    </row>
    <row r="653" spans="1:7" ht="19.5" customHeight="1">
      <c r="A653" s="15"/>
      <c r="B653" s="16"/>
      <c r="C653" s="16"/>
      <c r="D653" s="16" t="s">
        <v>516</v>
      </c>
      <c r="E653" s="17"/>
      <c r="F653" s="17"/>
    </row>
    <row r="654" spans="1:7" ht="19.5" customHeight="1">
      <c r="A654" s="15"/>
      <c r="B654" s="16"/>
      <c r="C654" s="16"/>
      <c r="D654" s="16" t="s">
        <v>517</v>
      </c>
      <c r="E654" s="17">
        <v>61.27</v>
      </c>
      <c r="F654" s="17"/>
    </row>
    <row r="655" spans="1:7" ht="19.5" customHeight="1">
      <c r="A655" s="15"/>
      <c r="B655" s="16"/>
      <c r="C655" s="16"/>
      <c r="D655" s="46" t="s">
        <v>518</v>
      </c>
      <c r="E655" s="17"/>
      <c r="F655" s="17"/>
    </row>
    <row r="656" spans="1:7" ht="19.5" customHeight="1">
      <c r="A656" s="15"/>
      <c r="B656" s="16"/>
      <c r="C656" s="16"/>
      <c r="D656" s="22" t="s">
        <v>519</v>
      </c>
      <c r="E656" s="17"/>
      <c r="F656" s="17"/>
      <c r="G656" s="35">
        <v>2</v>
      </c>
    </row>
    <row r="657" spans="1:7" ht="19.5" customHeight="1">
      <c r="A657" s="15"/>
      <c r="B657" s="16"/>
      <c r="C657" s="16"/>
      <c r="D657" s="22" t="s">
        <v>520</v>
      </c>
      <c r="E657" s="17"/>
      <c r="F657" s="17"/>
      <c r="G657" s="35">
        <v>2</v>
      </c>
    </row>
    <row r="658" spans="1:7" ht="19.5" customHeight="1">
      <c r="A658" s="15"/>
      <c r="B658" s="16"/>
      <c r="C658" s="16"/>
      <c r="D658" s="22" t="s">
        <v>521</v>
      </c>
      <c r="E658" s="17"/>
      <c r="F658" s="17"/>
    </row>
    <row r="659" spans="1:7" ht="19.5" customHeight="1">
      <c r="A659" s="15"/>
      <c r="B659" s="16"/>
      <c r="C659" s="16"/>
      <c r="D659" s="22" t="s">
        <v>522</v>
      </c>
      <c r="E659" s="17"/>
      <c r="F659" s="17"/>
    </row>
    <row r="660" spans="1:7" ht="19.5" customHeight="1">
      <c r="A660" s="15"/>
      <c r="B660" s="16"/>
      <c r="C660" s="16"/>
      <c r="D660" s="22" t="s">
        <v>523</v>
      </c>
      <c r="E660" s="17"/>
      <c r="F660" s="17"/>
      <c r="G660" s="35">
        <v>2</v>
      </c>
    </row>
    <row r="661" spans="1:7" ht="19.5" customHeight="1">
      <c r="A661" s="15"/>
      <c r="B661" s="16"/>
      <c r="C661" s="16"/>
      <c r="D661" s="46" t="s">
        <v>524</v>
      </c>
      <c r="E661" s="17"/>
      <c r="F661" s="17"/>
    </row>
    <row r="662" spans="1:7" ht="19.5" customHeight="1">
      <c r="A662" s="15"/>
      <c r="B662" s="16"/>
      <c r="C662" s="16"/>
      <c r="D662" s="22" t="s">
        <v>525</v>
      </c>
      <c r="E662" s="17"/>
      <c r="F662" s="17"/>
    </row>
    <row r="663" spans="1:7" ht="19.5" customHeight="1">
      <c r="A663" s="15"/>
      <c r="B663" s="16"/>
      <c r="C663" s="16"/>
      <c r="D663" s="19" t="s">
        <v>526</v>
      </c>
      <c r="E663" s="17"/>
      <c r="F663" s="17"/>
      <c r="G663" s="35">
        <v>2</v>
      </c>
    </row>
    <row r="664" spans="1:7" ht="19.5" customHeight="1">
      <c r="A664" s="15"/>
      <c r="B664" s="16"/>
      <c r="C664" s="16"/>
      <c r="D664" s="22" t="s">
        <v>182</v>
      </c>
      <c r="E664" s="17"/>
      <c r="F664" s="17"/>
      <c r="G664" s="35">
        <v>1</v>
      </c>
    </row>
    <row r="665" spans="1:7" ht="19.5" customHeight="1">
      <c r="A665" s="15"/>
      <c r="B665" s="16"/>
      <c r="C665" s="16"/>
      <c r="D665" s="22" t="s">
        <v>80</v>
      </c>
      <c r="E665" s="17"/>
      <c r="F665" s="17"/>
      <c r="G665" s="35">
        <v>2</v>
      </c>
    </row>
    <row r="666" spans="1:7" ht="19.5" customHeight="1">
      <c r="A666" s="15"/>
      <c r="B666" s="16"/>
      <c r="C666" s="16"/>
      <c r="D666" s="22" t="s">
        <v>88</v>
      </c>
      <c r="E666" s="17"/>
      <c r="F666" s="17"/>
    </row>
    <row r="667" spans="1:7" ht="19.5" customHeight="1">
      <c r="A667" s="15"/>
      <c r="B667" s="16"/>
      <c r="C667" s="16"/>
      <c r="D667" s="22" t="s">
        <v>527</v>
      </c>
      <c r="E667" s="17"/>
      <c r="F667" s="17"/>
    </row>
    <row r="668" spans="1:7" ht="19.5" customHeight="1">
      <c r="A668" s="15"/>
      <c r="B668" s="16"/>
      <c r="C668" s="16"/>
      <c r="D668" s="46" t="s">
        <v>528</v>
      </c>
      <c r="E668" s="17"/>
      <c r="F668" s="17"/>
    </row>
    <row r="669" spans="1:7" ht="19.5" customHeight="1">
      <c r="A669" s="15"/>
      <c r="B669" s="16"/>
      <c r="C669" s="16"/>
      <c r="D669" s="22" t="s">
        <v>529</v>
      </c>
      <c r="E669" s="17"/>
      <c r="F669" s="17"/>
    </row>
    <row r="670" spans="1:7" ht="19.5" customHeight="1">
      <c r="A670" s="15"/>
      <c r="B670" s="16"/>
      <c r="C670" s="16"/>
      <c r="D670" s="22" t="s">
        <v>530</v>
      </c>
      <c r="E670" s="17"/>
      <c r="F670" s="17"/>
      <c r="G670" s="35">
        <v>2</v>
      </c>
    </row>
    <row r="671" spans="1:7" ht="19.5" customHeight="1">
      <c r="A671" s="15"/>
      <c r="B671" s="16"/>
      <c r="C671" s="16"/>
      <c r="D671" s="22" t="s">
        <v>531</v>
      </c>
      <c r="E671" s="17"/>
      <c r="F671" s="17"/>
    </row>
    <row r="672" spans="1:7" ht="19.5" customHeight="1">
      <c r="A672" s="15"/>
      <c r="B672" s="16"/>
      <c r="C672" s="16"/>
      <c r="D672" s="22" t="s">
        <v>532</v>
      </c>
      <c r="E672" s="17"/>
      <c r="F672" s="17"/>
    </row>
    <row r="673" spans="1:7" ht="19.5" customHeight="1">
      <c r="A673" s="15"/>
      <c r="B673" s="16"/>
      <c r="C673" s="16"/>
      <c r="D673" s="22" t="s">
        <v>533</v>
      </c>
      <c r="E673" s="17"/>
      <c r="F673" s="17"/>
    </row>
    <row r="674" spans="1:7" ht="19.5" customHeight="1">
      <c r="A674" s="15"/>
      <c r="B674" s="16"/>
      <c r="C674" s="16"/>
      <c r="D674" s="22" t="s">
        <v>534</v>
      </c>
      <c r="E674" s="17"/>
      <c r="F674" s="17"/>
    </row>
    <row r="675" spans="1:7" ht="19.5" customHeight="1">
      <c r="A675" s="15"/>
      <c r="B675" s="16"/>
      <c r="C675" s="16"/>
      <c r="D675" s="22" t="s">
        <v>535</v>
      </c>
      <c r="E675" s="17"/>
      <c r="F675" s="17"/>
    </row>
    <row r="676" spans="1:7" ht="19.5" customHeight="1">
      <c r="A676" s="15"/>
      <c r="B676" s="16"/>
      <c r="C676" s="16"/>
      <c r="D676" s="22" t="s">
        <v>536</v>
      </c>
      <c r="E676" s="17"/>
      <c r="F676" s="17"/>
    </row>
    <row r="677" spans="1:7" ht="19.5" customHeight="1">
      <c r="A677" s="15"/>
      <c r="B677" s="16"/>
      <c r="C677" s="16"/>
      <c r="D677" s="22" t="s">
        <v>537</v>
      </c>
      <c r="E677" s="17"/>
      <c r="F677" s="17"/>
    </row>
    <row r="678" spans="1:7" ht="19.5" customHeight="1">
      <c r="A678" s="15"/>
      <c r="B678" s="16"/>
      <c r="C678" s="16"/>
      <c r="D678" s="22" t="s">
        <v>538</v>
      </c>
      <c r="E678" s="17"/>
      <c r="F678" s="17"/>
    </row>
    <row r="679" spans="1:7" ht="19.5" customHeight="1">
      <c r="A679" s="15"/>
      <c r="B679" s="16"/>
      <c r="C679" s="16"/>
      <c r="D679" s="22" t="s">
        <v>539</v>
      </c>
      <c r="E679" s="17"/>
      <c r="F679" s="17"/>
    </row>
    <row r="680" spans="1:7" ht="19.5" customHeight="1">
      <c r="A680" s="15"/>
      <c r="B680" s="16"/>
      <c r="C680" s="16"/>
      <c r="D680" s="22" t="s">
        <v>540</v>
      </c>
      <c r="E680" s="17"/>
      <c r="F680" s="17"/>
    </row>
    <row r="681" spans="1:7" ht="19.5" customHeight="1">
      <c r="A681" s="15"/>
      <c r="B681" s="16"/>
      <c r="C681" s="16"/>
      <c r="D681" s="46" t="s">
        <v>541</v>
      </c>
      <c r="E681" s="17"/>
      <c r="F681" s="17"/>
    </row>
    <row r="682" spans="1:7" ht="19.5" customHeight="1">
      <c r="A682" s="15"/>
      <c r="B682" s="16"/>
      <c r="C682" s="16"/>
      <c r="D682" s="22" t="s">
        <v>542</v>
      </c>
      <c r="E682" s="17"/>
      <c r="F682" s="17"/>
    </row>
    <row r="683" spans="1:7" ht="19.5" customHeight="1">
      <c r="A683" s="15"/>
      <c r="B683" s="16"/>
      <c r="C683" s="16"/>
      <c r="D683" s="22" t="s">
        <v>543</v>
      </c>
      <c r="E683" s="17"/>
      <c r="F683" s="17"/>
      <c r="G683" s="35">
        <v>2</v>
      </c>
    </row>
    <row r="684" spans="1:7" ht="19.5" customHeight="1">
      <c r="A684" s="15"/>
      <c r="B684" s="16"/>
      <c r="C684" s="16"/>
      <c r="D684" s="22" t="s">
        <v>544</v>
      </c>
      <c r="E684" s="17"/>
      <c r="F684" s="17"/>
    </row>
    <row r="685" spans="1:7" ht="19.5" customHeight="1">
      <c r="A685" s="15"/>
      <c r="B685" s="16"/>
      <c r="C685" s="16"/>
      <c r="D685" s="46" t="s">
        <v>545</v>
      </c>
      <c r="E685" s="17"/>
      <c r="F685" s="17"/>
    </row>
    <row r="686" spans="1:7" ht="19.5" customHeight="1">
      <c r="A686" s="15"/>
      <c r="B686" s="16"/>
      <c r="C686" s="16"/>
      <c r="D686" s="22" t="s">
        <v>546</v>
      </c>
      <c r="E686" s="17"/>
      <c r="F686" s="17"/>
    </row>
    <row r="687" spans="1:7" ht="19.5" customHeight="1">
      <c r="A687" s="15"/>
      <c r="B687" s="16"/>
      <c r="C687" s="16"/>
      <c r="D687" s="22" t="s">
        <v>547</v>
      </c>
      <c r="E687" s="17"/>
      <c r="F687" s="17"/>
      <c r="G687" s="35">
        <v>2</v>
      </c>
    </row>
    <row r="688" spans="1:7" ht="19.5" customHeight="1">
      <c r="A688" s="15"/>
      <c r="B688" s="16"/>
      <c r="C688" s="16"/>
      <c r="D688" s="22" t="s">
        <v>548</v>
      </c>
      <c r="E688" s="17"/>
      <c r="F688" s="17"/>
    </row>
    <row r="689" spans="1:7" ht="19.5" customHeight="1">
      <c r="A689" s="15"/>
      <c r="B689" s="16"/>
      <c r="C689" s="16"/>
      <c r="D689" s="22" t="s">
        <v>549</v>
      </c>
      <c r="E689" s="17"/>
      <c r="F689" s="17"/>
    </row>
    <row r="690" spans="1:7" ht="19.5" customHeight="1">
      <c r="A690" s="15"/>
      <c r="B690" s="16"/>
      <c r="C690" s="16"/>
      <c r="D690" s="22" t="s">
        <v>550</v>
      </c>
      <c r="E690" s="17"/>
      <c r="F690" s="17"/>
    </row>
    <row r="691" spans="1:7" ht="19.5" customHeight="1">
      <c r="A691" s="15"/>
      <c r="B691" s="16"/>
      <c r="C691" s="16"/>
      <c r="D691" s="22" t="s">
        <v>551</v>
      </c>
      <c r="E691" s="17"/>
      <c r="F691" s="17"/>
    </row>
    <row r="692" spans="1:7" ht="19.5" customHeight="1">
      <c r="A692" s="15"/>
      <c r="B692" s="16"/>
      <c r="C692" s="16"/>
      <c r="D692" s="22" t="s">
        <v>552</v>
      </c>
      <c r="E692" s="17"/>
      <c r="F692" s="17"/>
    </row>
    <row r="693" spans="1:7" ht="19.5" customHeight="1">
      <c r="A693" s="15"/>
      <c r="B693" s="16"/>
      <c r="C693" s="16"/>
      <c r="D693" s="22" t="s">
        <v>553</v>
      </c>
      <c r="E693" s="17"/>
      <c r="F693" s="17"/>
    </row>
    <row r="694" spans="1:7" ht="19.5" customHeight="1">
      <c r="A694" s="15"/>
      <c r="B694" s="16"/>
      <c r="C694" s="16"/>
      <c r="D694" s="22" t="s">
        <v>554</v>
      </c>
      <c r="E694" s="17"/>
      <c r="F694" s="17"/>
    </row>
    <row r="695" spans="1:7" ht="19.5" customHeight="1">
      <c r="A695" s="15"/>
      <c r="B695" s="16"/>
      <c r="C695" s="16"/>
      <c r="D695" s="22" t="s">
        <v>555</v>
      </c>
      <c r="E695" s="17"/>
      <c r="F695" s="17"/>
    </row>
    <row r="696" spans="1:7" ht="19.5" customHeight="1">
      <c r="A696" s="15"/>
      <c r="B696" s="16"/>
      <c r="C696" s="16"/>
      <c r="D696" s="22" t="s">
        <v>556</v>
      </c>
      <c r="E696" s="17"/>
      <c r="F696" s="17"/>
    </row>
    <row r="697" spans="1:7" ht="19.5" customHeight="1">
      <c r="A697" s="15"/>
      <c r="B697" s="16"/>
      <c r="C697" s="16"/>
      <c r="D697" s="46" t="s">
        <v>557</v>
      </c>
      <c r="E697" s="17"/>
      <c r="F697" s="17"/>
    </row>
    <row r="698" spans="1:7" ht="19.5" customHeight="1">
      <c r="A698" s="15"/>
      <c r="B698" s="16"/>
      <c r="C698" s="16"/>
      <c r="D698" s="22" t="s">
        <v>558</v>
      </c>
      <c r="E698" s="17"/>
      <c r="F698" s="17"/>
    </row>
    <row r="699" spans="1:7" ht="19.5" customHeight="1">
      <c r="A699" s="15"/>
      <c r="B699" s="16"/>
      <c r="C699" s="16"/>
      <c r="D699" s="22" t="s">
        <v>559</v>
      </c>
      <c r="E699" s="17"/>
      <c r="F699" s="17"/>
      <c r="G699" s="35">
        <v>2</v>
      </c>
    </row>
    <row r="700" spans="1:7" ht="19.5" customHeight="1">
      <c r="A700" s="15"/>
      <c r="B700" s="16"/>
      <c r="C700" s="16"/>
      <c r="D700" s="22" t="s">
        <v>560</v>
      </c>
      <c r="E700" s="17"/>
      <c r="F700" s="17"/>
    </row>
    <row r="701" spans="1:7" ht="19.5" customHeight="1">
      <c r="A701" s="15"/>
      <c r="B701" s="16"/>
      <c r="C701" s="16"/>
      <c r="D701" s="22" t="s">
        <v>561</v>
      </c>
      <c r="E701" s="17"/>
      <c r="F701" s="17"/>
    </row>
    <row r="702" spans="1:7" ht="19.5" customHeight="1">
      <c r="A702" s="15"/>
      <c r="B702" s="16"/>
      <c r="C702" s="16"/>
      <c r="D702" s="22" t="s">
        <v>562</v>
      </c>
      <c r="E702" s="17"/>
      <c r="F702" s="17"/>
    </row>
    <row r="703" spans="1:7" ht="19.5" customHeight="1">
      <c r="A703" s="15"/>
      <c r="B703" s="16"/>
      <c r="C703" s="16"/>
      <c r="D703" s="22" t="s">
        <v>563</v>
      </c>
      <c r="E703" s="17"/>
      <c r="F703" s="17"/>
    </row>
    <row r="704" spans="1:7" ht="19.5" customHeight="1">
      <c r="A704" s="15"/>
      <c r="B704" s="16"/>
      <c r="C704" s="16"/>
      <c r="D704" s="22" t="s">
        <v>564</v>
      </c>
      <c r="E704" s="17"/>
      <c r="F704" s="17"/>
    </row>
    <row r="705" spans="1:7" ht="19.5" customHeight="1">
      <c r="A705" s="15"/>
      <c r="B705" s="16"/>
      <c r="C705" s="16"/>
      <c r="D705" s="22" t="s">
        <v>565</v>
      </c>
      <c r="E705" s="17"/>
      <c r="F705" s="17"/>
    </row>
    <row r="706" spans="1:7" ht="19.5" customHeight="1">
      <c r="A706" s="15"/>
      <c r="B706" s="16"/>
      <c r="C706" s="16"/>
      <c r="D706" s="22" t="s">
        <v>566</v>
      </c>
      <c r="E706" s="17"/>
      <c r="F706" s="17"/>
    </row>
    <row r="707" spans="1:7" ht="19.5" customHeight="1">
      <c r="A707" s="15"/>
      <c r="B707" s="16"/>
      <c r="C707" s="16"/>
      <c r="D707" s="46" t="s">
        <v>567</v>
      </c>
      <c r="E707" s="17"/>
      <c r="F707" s="17"/>
    </row>
    <row r="708" spans="1:7" ht="19.5" customHeight="1">
      <c r="A708" s="15"/>
      <c r="B708" s="16"/>
      <c r="C708" s="16"/>
      <c r="D708" s="22" t="s">
        <v>568</v>
      </c>
      <c r="E708" s="17"/>
      <c r="F708" s="17"/>
    </row>
    <row r="709" spans="1:7" ht="19.5" customHeight="1">
      <c r="A709" s="15"/>
      <c r="B709" s="16"/>
      <c r="C709" s="16"/>
      <c r="D709" s="22" t="s">
        <v>569</v>
      </c>
      <c r="E709" s="17"/>
      <c r="F709" s="17"/>
      <c r="G709" s="35">
        <v>2</v>
      </c>
    </row>
    <row r="710" spans="1:7" ht="19.5" customHeight="1">
      <c r="A710" s="15"/>
      <c r="B710" s="16"/>
      <c r="C710" s="16"/>
      <c r="D710" s="22" t="s">
        <v>570</v>
      </c>
      <c r="E710" s="17"/>
      <c r="F710" s="17"/>
    </row>
    <row r="711" spans="1:7" ht="19.5" customHeight="1">
      <c r="A711" s="15"/>
      <c r="B711" s="16"/>
      <c r="C711" s="16"/>
      <c r="D711" s="22" t="s">
        <v>571</v>
      </c>
      <c r="E711" s="17"/>
      <c r="F711" s="17"/>
    </row>
    <row r="712" spans="1:7" ht="19.5" customHeight="1">
      <c r="A712" s="15"/>
      <c r="B712" s="16"/>
      <c r="C712" s="16"/>
      <c r="D712" s="22" t="s">
        <v>572</v>
      </c>
      <c r="E712" s="17"/>
      <c r="F712" s="17"/>
      <c r="G712" s="35">
        <v>2</v>
      </c>
    </row>
    <row r="713" spans="1:7" ht="19.5" customHeight="1">
      <c r="A713" s="15"/>
      <c r="B713" s="16"/>
      <c r="C713" s="16"/>
      <c r="D713" s="22" t="s">
        <v>573</v>
      </c>
      <c r="E713" s="17"/>
      <c r="F713" s="17"/>
    </row>
    <row r="714" spans="1:7" ht="19.5" customHeight="1">
      <c r="A714" s="15"/>
      <c r="B714" s="16"/>
      <c r="C714" s="16"/>
      <c r="D714" s="46" t="s">
        <v>574</v>
      </c>
      <c r="E714" s="17"/>
      <c r="F714" s="17"/>
    </row>
    <row r="715" spans="1:7" ht="19.5" customHeight="1">
      <c r="A715" s="15"/>
      <c r="B715" s="16"/>
      <c r="C715" s="16"/>
      <c r="D715" s="22" t="s">
        <v>182</v>
      </c>
      <c r="E715" s="17"/>
      <c r="F715" s="17"/>
    </row>
    <row r="716" spans="1:7" ht="19.5" customHeight="1">
      <c r="A716" s="15"/>
      <c r="B716" s="16"/>
      <c r="C716" s="16"/>
      <c r="D716" s="22" t="s">
        <v>80</v>
      </c>
      <c r="E716" s="17"/>
      <c r="F716" s="17"/>
    </row>
    <row r="717" spans="1:7" ht="19.5" customHeight="1">
      <c r="A717" s="15"/>
      <c r="B717" s="16"/>
      <c r="C717" s="16"/>
      <c r="D717" s="22" t="s">
        <v>88</v>
      </c>
      <c r="E717" s="17"/>
      <c r="F717" s="17"/>
    </row>
    <row r="718" spans="1:7" ht="19.5" customHeight="1">
      <c r="A718" s="15"/>
      <c r="B718" s="16"/>
      <c r="C718" s="16"/>
      <c r="D718" s="22" t="s">
        <v>575</v>
      </c>
      <c r="E718" s="17"/>
      <c r="F718" s="17"/>
    </row>
    <row r="719" spans="1:7" ht="19.5" customHeight="1">
      <c r="A719" s="15"/>
      <c r="B719" s="16"/>
      <c r="C719" s="16"/>
      <c r="D719" s="22" t="s">
        <v>576</v>
      </c>
      <c r="E719" s="17"/>
      <c r="F719" s="17"/>
    </row>
    <row r="720" spans="1:7" ht="19.5" customHeight="1">
      <c r="A720" s="15"/>
      <c r="B720" s="16"/>
      <c r="C720" s="16"/>
      <c r="D720" s="22" t="s">
        <v>577</v>
      </c>
      <c r="E720" s="17"/>
      <c r="F720" s="17"/>
    </row>
    <row r="721" spans="1:7" ht="19.5" customHeight="1">
      <c r="A721" s="15"/>
      <c r="B721" s="16"/>
      <c r="C721" s="16"/>
      <c r="D721" s="22" t="s">
        <v>578</v>
      </c>
      <c r="E721" s="17"/>
      <c r="F721" s="17"/>
    </row>
    <row r="722" spans="1:7" ht="19.5" customHeight="1">
      <c r="A722" s="15"/>
      <c r="B722" s="16"/>
      <c r="C722" s="16"/>
      <c r="D722" s="22" t="s">
        <v>579</v>
      </c>
      <c r="E722" s="17"/>
      <c r="F722" s="17"/>
    </row>
    <row r="723" spans="1:7" ht="19.5" customHeight="1">
      <c r="A723" s="15"/>
      <c r="B723" s="16"/>
      <c r="C723" s="16"/>
      <c r="D723" s="19" t="s">
        <v>580</v>
      </c>
      <c r="E723" s="17"/>
      <c r="F723" s="17"/>
    </row>
    <row r="724" spans="1:7" ht="19.5" customHeight="1">
      <c r="A724" s="15"/>
      <c r="B724" s="16"/>
      <c r="C724" s="16"/>
      <c r="D724" s="22" t="s">
        <v>581</v>
      </c>
      <c r="E724" s="17"/>
      <c r="F724" s="17"/>
    </row>
    <row r="725" spans="1:7" ht="19.5" customHeight="1">
      <c r="A725" s="15"/>
      <c r="B725" s="16"/>
      <c r="C725" s="16"/>
      <c r="D725" s="46" t="s">
        <v>582</v>
      </c>
      <c r="E725" s="17"/>
      <c r="F725" s="17"/>
    </row>
    <row r="726" spans="1:7" ht="19.5" customHeight="1">
      <c r="A726" s="15"/>
      <c r="B726" s="16"/>
      <c r="C726" s="16"/>
      <c r="D726" s="22" t="s">
        <v>182</v>
      </c>
      <c r="E726" s="17"/>
      <c r="F726" s="17"/>
      <c r="G726" s="35">
        <v>2</v>
      </c>
    </row>
    <row r="727" spans="1:7" ht="19.5" customHeight="1">
      <c r="A727" s="15"/>
      <c r="B727" s="16"/>
      <c r="C727" s="16"/>
      <c r="D727" s="22" t="s">
        <v>80</v>
      </c>
      <c r="E727" s="17"/>
      <c r="F727" s="17"/>
      <c r="G727" s="35">
        <v>1</v>
      </c>
    </row>
    <row r="728" spans="1:7" ht="19.5" customHeight="1">
      <c r="A728" s="15"/>
      <c r="B728" s="16"/>
      <c r="C728" s="16"/>
      <c r="D728" s="22" t="s">
        <v>88</v>
      </c>
      <c r="E728" s="17"/>
      <c r="F728" s="17"/>
      <c r="G728" s="35">
        <v>2</v>
      </c>
    </row>
    <row r="729" spans="1:7" ht="19.5" customHeight="1">
      <c r="A729" s="15"/>
      <c r="B729" s="16"/>
      <c r="C729" s="16"/>
      <c r="D729" s="22" t="s">
        <v>583</v>
      </c>
      <c r="E729" s="17"/>
      <c r="F729" s="17"/>
    </row>
    <row r="730" spans="1:7" ht="19.5" customHeight="1">
      <c r="A730" s="15"/>
      <c r="B730" s="16"/>
      <c r="C730" s="16"/>
      <c r="D730" s="22" t="s">
        <v>584</v>
      </c>
      <c r="E730" s="17"/>
      <c r="F730" s="17"/>
    </row>
    <row r="731" spans="1:7" ht="19.5" customHeight="1">
      <c r="A731" s="15"/>
      <c r="B731" s="16"/>
      <c r="C731" s="16"/>
      <c r="D731" s="22" t="s">
        <v>585</v>
      </c>
      <c r="E731" s="17"/>
      <c r="F731" s="17"/>
    </row>
    <row r="732" spans="1:7" ht="19.5" customHeight="1">
      <c r="A732" s="15"/>
      <c r="B732" s="16"/>
      <c r="C732" s="16"/>
      <c r="D732" s="22" t="s">
        <v>586</v>
      </c>
      <c r="E732" s="17"/>
      <c r="F732" s="17"/>
    </row>
    <row r="733" spans="1:7" ht="19.5" customHeight="1">
      <c r="A733" s="15"/>
      <c r="B733" s="16"/>
      <c r="C733" s="16"/>
      <c r="D733" s="22" t="s">
        <v>587</v>
      </c>
      <c r="E733" s="17"/>
      <c r="F733" s="17"/>
    </row>
    <row r="734" spans="1:7" ht="19.5" customHeight="1">
      <c r="A734" s="15"/>
      <c r="B734" s="16"/>
      <c r="C734" s="16"/>
      <c r="D734" s="46" t="s">
        <v>588</v>
      </c>
      <c r="E734" s="17"/>
      <c r="F734" s="17"/>
    </row>
    <row r="735" spans="1:7" ht="19.5" customHeight="1">
      <c r="A735" s="15"/>
      <c r="B735" s="16"/>
      <c r="C735" s="16"/>
      <c r="D735" s="22" t="s">
        <v>589</v>
      </c>
      <c r="E735" s="17"/>
      <c r="F735" s="17"/>
    </row>
    <row r="736" spans="1:7" ht="19.5" customHeight="1">
      <c r="A736" s="15"/>
      <c r="B736" s="16"/>
      <c r="C736" s="16"/>
      <c r="D736" s="22" t="s">
        <v>590</v>
      </c>
      <c r="E736" s="17"/>
      <c r="F736" s="17"/>
    </row>
    <row r="737" spans="1:7" ht="19.5" customHeight="1">
      <c r="A737" s="15"/>
      <c r="B737" s="16"/>
      <c r="C737" s="16"/>
      <c r="D737" s="22" t="s">
        <v>591</v>
      </c>
      <c r="E737" s="17"/>
      <c r="F737" s="17"/>
      <c r="G737" s="35">
        <v>2</v>
      </c>
    </row>
    <row r="738" spans="1:7" ht="19.5" customHeight="1">
      <c r="A738" s="15"/>
      <c r="B738" s="16"/>
      <c r="C738" s="16"/>
      <c r="D738" s="46" t="s">
        <v>592</v>
      </c>
      <c r="E738" s="17"/>
      <c r="F738" s="17"/>
    </row>
    <row r="739" spans="1:7" ht="19.5" customHeight="1">
      <c r="A739" s="15"/>
      <c r="B739" s="16"/>
      <c r="C739" s="16"/>
      <c r="D739" s="22" t="s">
        <v>593</v>
      </c>
      <c r="E739" s="17"/>
      <c r="F739" s="17"/>
    </row>
    <row r="740" spans="1:7" ht="19.5" customHeight="1">
      <c r="A740" s="15"/>
      <c r="B740" s="16"/>
      <c r="C740" s="16"/>
      <c r="D740" s="22" t="s">
        <v>594</v>
      </c>
      <c r="E740" s="17"/>
      <c r="F740" s="17"/>
    </row>
    <row r="741" spans="1:7" ht="19.5" customHeight="1">
      <c r="A741" s="15"/>
      <c r="B741" s="16"/>
      <c r="C741" s="16"/>
      <c r="D741" s="22" t="s">
        <v>595</v>
      </c>
      <c r="E741" s="17"/>
      <c r="F741" s="17"/>
      <c r="G741" s="35">
        <v>2</v>
      </c>
    </row>
    <row r="742" spans="1:7" ht="19.5" customHeight="1">
      <c r="A742" s="15"/>
      <c r="B742" s="16"/>
      <c r="C742" s="16"/>
      <c r="D742" s="22" t="s">
        <v>596</v>
      </c>
      <c r="E742" s="17"/>
      <c r="F742" s="17"/>
    </row>
    <row r="743" spans="1:7" ht="19.5" customHeight="1">
      <c r="A743" s="15"/>
      <c r="B743" s="16"/>
      <c r="C743" s="16"/>
      <c r="D743" s="22" t="s">
        <v>597</v>
      </c>
      <c r="E743" s="17"/>
      <c r="F743" s="17"/>
    </row>
    <row r="744" spans="1:7" ht="19.5" customHeight="1">
      <c r="A744" s="15"/>
      <c r="B744" s="16"/>
      <c r="C744" s="16"/>
      <c r="D744" s="22" t="s">
        <v>598</v>
      </c>
      <c r="E744" s="17"/>
      <c r="F744" s="17"/>
    </row>
    <row r="745" spans="1:7" ht="19.5" customHeight="1">
      <c r="A745" s="15"/>
      <c r="B745" s="16"/>
      <c r="C745" s="16"/>
      <c r="D745" s="22" t="s">
        <v>599</v>
      </c>
      <c r="E745" s="17"/>
      <c r="F745" s="17"/>
    </row>
    <row r="746" spans="1:7" ht="19.5" customHeight="1">
      <c r="A746" s="15"/>
      <c r="B746" s="16"/>
      <c r="C746" s="16"/>
      <c r="D746" s="22" t="s">
        <v>600</v>
      </c>
      <c r="E746" s="17"/>
      <c r="F746" s="17"/>
    </row>
    <row r="747" spans="1:7" ht="19.5" customHeight="1">
      <c r="A747" s="15"/>
      <c r="B747" s="16"/>
      <c r="C747" s="16"/>
      <c r="D747" s="46" t="s">
        <v>601</v>
      </c>
      <c r="E747" s="17"/>
      <c r="F747" s="17"/>
    </row>
    <row r="748" spans="1:7" ht="19.5" customHeight="1">
      <c r="A748" s="15"/>
      <c r="B748" s="16"/>
      <c r="C748" s="16"/>
      <c r="D748" s="22" t="s">
        <v>602</v>
      </c>
      <c r="E748" s="17"/>
      <c r="F748" s="17"/>
    </row>
    <row r="749" spans="1:7" ht="19.5" customHeight="1">
      <c r="A749" s="15"/>
      <c r="B749" s="16"/>
      <c r="C749" s="16"/>
      <c r="D749" s="22" t="s">
        <v>603</v>
      </c>
      <c r="E749" s="17"/>
      <c r="F749" s="17"/>
    </row>
    <row r="750" spans="1:7" ht="19.5" customHeight="1">
      <c r="A750" s="15"/>
      <c r="B750" s="16"/>
      <c r="C750" s="16"/>
      <c r="D750" s="22" t="s">
        <v>604</v>
      </c>
      <c r="E750" s="17"/>
      <c r="F750" s="17"/>
      <c r="G750" s="35">
        <v>2</v>
      </c>
    </row>
    <row r="751" spans="1:7" ht="19.5" customHeight="1">
      <c r="A751" s="15"/>
      <c r="B751" s="16"/>
      <c r="C751" s="16"/>
      <c r="D751" s="22" t="s">
        <v>605</v>
      </c>
      <c r="E751" s="17"/>
      <c r="F751" s="17"/>
    </row>
    <row r="752" spans="1:7" ht="19.5" customHeight="1">
      <c r="A752" s="15"/>
      <c r="B752" s="16"/>
      <c r="C752" s="16"/>
      <c r="D752" s="22" t="s">
        <v>606</v>
      </c>
      <c r="E752" s="17"/>
      <c r="F752" s="17"/>
    </row>
    <row r="753" spans="1:7" ht="19.5" customHeight="1">
      <c r="A753" s="15"/>
      <c r="B753" s="16"/>
      <c r="C753" s="16"/>
      <c r="D753" s="46" t="s">
        <v>607</v>
      </c>
      <c r="E753" s="17"/>
      <c r="F753" s="17"/>
    </row>
    <row r="754" spans="1:7" ht="19.5" customHeight="1">
      <c r="A754" s="15"/>
      <c r="B754" s="16"/>
      <c r="C754" s="16"/>
      <c r="D754" s="22" t="s">
        <v>608</v>
      </c>
      <c r="E754" s="17"/>
      <c r="F754" s="17"/>
    </row>
    <row r="755" spans="1:7" ht="19.5" customHeight="1">
      <c r="A755" s="15"/>
      <c r="B755" s="16"/>
      <c r="C755" s="16"/>
      <c r="D755" s="22" t="s">
        <v>609</v>
      </c>
      <c r="E755" s="17"/>
      <c r="F755" s="17"/>
    </row>
    <row r="756" spans="1:7" ht="19.5" customHeight="1">
      <c r="A756" s="15"/>
      <c r="B756" s="16"/>
      <c r="C756" s="16"/>
      <c r="D756" s="22" t="s">
        <v>610</v>
      </c>
      <c r="E756" s="17"/>
      <c r="F756" s="17"/>
      <c r="G756" s="35">
        <v>2</v>
      </c>
    </row>
    <row r="757" spans="1:7" ht="19.5" customHeight="1">
      <c r="A757" s="15"/>
      <c r="B757" s="16"/>
      <c r="C757" s="16"/>
      <c r="D757" s="22" t="s">
        <v>611</v>
      </c>
      <c r="E757" s="17"/>
      <c r="F757" s="17"/>
    </row>
    <row r="758" spans="1:7" ht="19.5" customHeight="1">
      <c r="A758" s="15"/>
      <c r="B758" s="16"/>
      <c r="C758" s="16"/>
      <c r="D758" s="22" t="s">
        <v>612</v>
      </c>
      <c r="E758" s="17"/>
      <c r="F758" s="17"/>
    </row>
    <row r="759" spans="1:7" ht="19.5" customHeight="1">
      <c r="A759" s="15"/>
      <c r="B759" s="16"/>
      <c r="C759" s="16"/>
      <c r="D759" s="46" t="s">
        <v>613</v>
      </c>
      <c r="E759" s="17"/>
      <c r="F759" s="17"/>
    </row>
    <row r="760" spans="1:7" ht="19.5" customHeight="1">
      <c r="A760" s="15"/>
      <c r="B760" s="16"/>
      <c r="C760" s="16"/>
      <c r="D760" s="22" t="s">
        <v>614</v>
      </c>
      <c r="E760" s="17"/>
      <c r="F760" s="17"/>
    </row>
    <row r="761" spans="1:7" ht="19.5" customHeight="1">
      <c r="A761" s="15"/>
      <c r="B761" s="16"/>
      <c r="C761" s="16"/>
      <c r="D761" s="22" t="s">
        <v>615</v>
      </c>
      <c r="E761" s="17"/>
      <c r="F761" s="17"/>
    </row>
    <row r="762" spans="1:7" ht="19.5" customHeight="1">
      <c r="A762" s="15"/>
      <c r="B762" s="16"/>
      <c r="C762" s="16"/>
      <c r="D762" s="22" t="s">
        <v>616</v>
      </c>
      <c r="E762" s="17"/>
      <c r="F762" s="17"/>
    </row>
    <row r="763" spans="1:7" ht="19.5" customHeight="1">
      <c r="A763" s="15"/>
      <c r="B763" s="16"/>
      <c r="C763" s="16"/>
      <c r="D763" s="22" t="s">
        <v>617</v>
      </c>
      <c r="E763" s="17"/>
      <c r="F763" s="17"/>
    </row>
    <row r="764" spans="1:7" ht="19.5" customHeight="1">
      <c r="A764" s="15"/>
      <c r="B764" s="16"/>
      <c r="C764" s="16"/>
      <c r="D764" s="22" t="s">
        <v>618</v>
      </c>
      <c r="E764" s="17"/>
      <c r="F764" s="17"/>
      <c r="G764" s="35">
        <v>2</v>
      </c>
    </row>
    <row r="765" spans="1:7" ht="19.5" customHeight="1">
      <c r="A765" s="15"/>
      <c r="B765" s="16"/>
      <c r="C765" s="16"/>
      <c r="D765" s="46" t="s">
        <v>619</v>
      </c>
      <c r="E765" s="17"/>
      <c r="F765" s="17"/>
    </row>
    <row r="766" spans="1:7" ht="19.5" customHeight="1">
      <c r="A766" s="15"/>
      <c r="B766" s="16"/>
      <c r="C766" s="16"/>
      <c r="D766" s="22" t="s">
        <v>620</v>
      </c>
      <c r="E766" s="17"/>
      <c r="F766" s="17"/>
    </row>
    <row r="767" spans="1:7" ht="19.5" customHeight="1">
      <c r="A767" s="15"/>
      <c r="B767" s="16"/>
      <c r="C767" s="16"/>
      <c r="D767" s="22" t="s">
        <v>621</v>
      </c>
      <c r="E767" s="17"/>
      <c r="F767" s="17"/>
    </row>
    <row r="768" spans="1:7" ht="19.5" customHeight="1">
      <c r="A768" s="15"/>
      <c r="B768" s="16"/>
      <c r="C768" s="16"/>
      <c r="D768" s="46" t="s">
        <v>622</v>
      </c>
      <c r="E768" s="17"/>
      <c r="F768" s="17"/>
    </row>
    <row r="769" spans="1:7" ht="19.5" customHeight="1">
      <c r="A769" s="15"/>
      <c r="B769" s="16"/>
      <c r="C769" s="16"/>
      <c r="D769" s="22" t="s">
        <v>623</v>
      </c>
      <c r="E769" s="17"/>
      <c r="F769" s="17"/>
    </row>
    <row r="770" spans="1:7" ht="19.5" customHeight="1">
      <c r="A770" s="15"/>
      <c r="B770" s="16"/>
      <c r="C770" s="16"/>
      <c r="D770" s="22" t="s">
        <v>624</v>
      </c>
      <c r="E770" s="17"/>
      <c r="F770" s="17"/>
    </row>
    <row r="771" spans="1:7" ht="19.5" customHeight="1">
      <c r="A771" s="15"/>
      <c r="B771" s="16"/>
      <c r="C771" s="16"/>
      <c r="D771" s="46" t="s">
        <v>625</v>
      </c>
      <c r="E771" s="17"/>
      <c r="F771" s="17"/>
      <c r="G771" s="35">
        <v>2</v>
      </c>
    </row>
    <row r="772" spans="1:7" ht="19.5" customHeight="1">
      <c r="A772" s="15"/>
      <c r="B772" s="16"/>
      <c r="C772" s="16"/>
      <c r="D772" s="46" t="s">
        <v>626</v>
      </c>
      <c r="E772" s="17"/>
      <c r="F772" s="17"/>
    </row>
    <row r="773" spans="1:7" ht="19.5" customHeight="1">
      <c r="A773" s="15"/>
      <c r="B773" s="16"/>
      <c r="C773" s="16"/>
      <c r="D773" s="46" t="s">
        <v>627</v>
      </c>
      <c r="E773" s="17"/>
      <c r="F773" s="17"/>
    </row>
    <row r="774" spans="1:7" ht="19.5" customHeight="1">
      <c r="A774" s="15"/>
      <c r="B774" s="16"/>
      <c r="C774" s="16"/>
      <c r="D774" s="22" t="s">
        <v>628</v>
      </c>
      <c r="E774" s="17"/>
      <c r="F774" s="17"/>
    </row>
    <row r="775" spans="1:7" ht="19.5" customHeight="1">
      <c r="A775" s="15"/>
      <c r="B775" s="16"/>
      <c r="C775" s="16"/>
      <c r="D775" s="22" t="s">
        <v>629</v>
      </c>
      <c r="E775" s="17"/>
      <c r="F775" s="17"/>
    </row>
    <row r="776" spans="1:7" ht="19.5" customHeight="1">
      <c r="A776" s="15"/>
      <c r="B776" s="16"/>
      <c r="C776" s="16"/>
      <c r="D776" s="22" t="s">
        <v>630</v>
      </c>
      <c r="E776" s="17"/>
      <c r="F776" s="17"/>
    </row>
    <row r="777" spans="1:7" ht="19.5" customHeight="1">
      <c r="A777" s="15"/>
      <c r="B777" s="16"/>
      <c r="C777" s="16"/>
      <c r="D777" s="22" t="s">
        <v>631</v>
      </c>
      <c r="E777" s="17"/>
      <c r="F777" s="17"/>
      <c r="G777" s="35">
        <v>2</v>
      </c>
    </row>
    <row r="778" spans="1:7" ht="19.5" customHeight="1">
      <c r="A778" s="15"/>
      <c r="B778" s="16"/>
      <c r="C778" s="16"/>
      <c r="D778" s="22" t="s">
        <v>632</v>
      </c>
      <c r="E778" s="17"/>
      <c r="F778" s="17"/>
    </row>
    <row r="779" spans="1:7" ht="19.5" customHeight="1">
      <c r="A779" s="15"/>
      <c r="B779" s="16"/>
      <c r="C779" s="16"/>
      <c r="D779" s="46" t="s">
        <v>633</v>
      </c>
      <c r="E779" s="17"/>
      <c r="F779" s="17"/>
    </row>
    <row r="780" spans="1:7" ht="19.5" customHeight="1">
      <c r="A780" s="15"/>
      <c r="B780" s="16"/>
      <c r="C780" s="16"/>
      <c r="D780" s="19" t="s">
        <v>634</v>
      </c>
      <c r="E780" s="17"/>
      <c r="F780" s="17"/>
    </row>
    <row r="781" spans="1:7" ht="19.5" customHeight="1">
      <c r="A781" s="15"/>
      <c r="B781" s="16"/>
      <c r="C781" s="16"/>
      <c r="D781" s="46" t="s">
        <v>635</v>
      </c>
      <c r="E781" s="17"/>
      <c r="F781" s="17"/>
    </row>
    <row r="782" spans="1:7" ht="19.5" customHeight="1">
      <c r="A782" s="15"/>
      <c r="B782" s="16"/>
      <c r="C782" s="16"/>
      <c r="D782" s="22" t="s">
        <v>182</v>
      </c>
      <c r="E782" s="17"/>
      <c r="F782" s="17"/>
    </row>
    <row r="783" spans="1:7" ht="19.5" customHeight="1">
      <c r="A783" s="15"/>
      <c r="B783" s="16"/>
      <c r="C783" s="16"/>
      <c r="D783" s="22" t="s">
        <v>80</v>
      </c>
      <c r="E783" s="17"/>
      <c r="F783" s="17"/>
      <c r="G783" s="35">
        <v>2</v>
      </c>
    </row>
    <row r="784" spans="1:7" ht="19.5" customHeight="1">
      <c r="A784" s="15"/>
      <c r="B784" s="16"/>
      <c r="C784" s="16"/>
      <c r="D784" s="22" t="s">
        <v>88</v>
      </c>
      <c r="E784" s="17"/>
      <c r="F784" s="17"/>
      <c r="G784" s="35">
        <v>2</v>
      </c>
    </row>
    <row r="785" spans="1:7" ht="19.5" customHeight="1">
      <c r="A785" s="15"/>
      <c r="B785" s="16"/>
      <c r="C785" s="16"/>
      <c r="D785" s="22" t="s">
        <v>636</v>
      </c>
      <c r="E785" s="17"/>
      <c r="F785" s="17"/>
      <c r="G785" s="35">
        <v>2</v>
      </c>
    </row>
    <row r="786" spans="1:7" ht="19.5" customHeight="1">
      <c r="A786" s="15"/>
      <c r="B786" s="16"/>
      <c r="C786" s="16"/>
      <c r="D786" s="22" t="s">
        <v>637</v>
      </c>
      <c r="E786" s="17"/>
      <c r="F786" s="17"/>
    </row>
    <row r="787" spans="1:7" ht="19.5" customHeight="1">
      <c r="A787" s="15"/>
      <c r="B787" s="16"/>
      <c r="C787" s="16"/>
      <c r="D787" s="22" t="s">
        <v>638</v>
      </c>
      <c r="E787" s="17"/>
      <c r="F787" s="17"/>
    </row>
    <row r="788" spans="1:7" ht="19.5" customHeight="1">
      <c r="A788" s="15"/>
      <c r="B788" s="16"/>
      <c r="C788" s="16"/>
      <c r="D788" s="22" t="s">
        <v>639</v>
      </c>
      <c r="E788" s="17"/>
      <c r="F788" s="17"/>
    </row>
    <row r="789" spans="1:7" ht="19.5" customHeight="1">
      <c r="A789" s="15"/>
      <c r="B789" s="16"/>
      <c r="C789" s="16"/>
      <c r="D789" s="22" t="s">
        <v>640</v>
      </c>
      <c r="E789" s="17"/>
      <c r="F789" s="17"/>
    </row>
    <row r="790" spans="1:7" ht="19.5" customHeight="1">
      <c r="A790" s="15"/>
      <c r="B790" s="16"/>
      <c r="C790" s="16"/>
      <c r="D790" s="22" t="s">
        <v>641</v>
      </c>
      <c r="E790" s="17"/>
      <c r="F790" s="17"/>
    </row>
    <row r="791" spans="1:7" ht="19.5" customHeight="1">
      <c r="A791" s="15"/>
      <c r="B791" s="16"/>
      <c r="C791" s="16"/>
      <c r="D791" s="22" t="s">
        <v>642</v>
      </c>
      <c r="E791" s="17"/>
      <c r="F791" s="17"/>
      <c r="G791" s="35">
        <v>2</v>
      </c>
    </row>
    <row r="792" spans="1:7" ht="19.5" customHeight="1">
      <c r="A792" s="15"/>
      <c r="B792" s="16"/>
      <c r="C792" s="16"/>
      <c r="D792" s="22" t="s">
        <v>428</v>
      </c>
      <c r="E792" s="17"/>
      <c r="F792" s="17"/>
      <c r="G792" s="35">
        <v>2</v>
      </c>
    </row>
    <row r="793" spans="1:7" ht="19.5" customHeight="1">
      <c r="A793" s="15"/>
      <c r="B793" s="16"/>
      <c r="C793" s="16"/>
      <c r="D793" s="22" t="s">
        <v>643</v>
      </c>
      <c r="E793" s="17"/>
      <c r="F793" s="17"/>
      <c r="G793" s="35">
        <v>2</v>
      </c>
    </row>
    <row r="794" spans="1:7" ht="19.5" customHeight="1">
      <c r="A794" s="15"/>
      <c r="B794" s="16"/>
      <c r="C794" s="16"/>
      <c r="D794" s="22" t="s">
        <v>644</v>
      </c>
      <c r="E794" s="17"/>
      <c r="F794" s="17"/>
    </row>
    <row r="795" spans="1:7" ht="19.5" customHeight="1">
      <c r="A795" s="15"/>
      <c r="B795" s="16"/>
      <c r="C795" s="16"/>
      <c r="D795" s="22" t="s">
        <v>645</v>
      </c>
      <c r="E795" s="17"/>
      <c r="F795" s="17"/>
    </row>
    <row r="796" spans="1:7" ht="19.5" customHeight="1">
      <c r="A796" s="15"/>
      <c r="B796" s="16"/>
      <c r="C796" s="16"/>
      <c r="D796" s="22" t="s">
        <v>646</v>
      </c>
      <c r="E796" s="17"/>
      <c r="F796" s="17"/>
    </row>
    <row r="797" spans="1:7" ht="19.5" customHeight="1">
      <c r="A797" s="15"/>
      <c r="B797" s="16"/>
      <c r="C797" s="16"/>
      <c r="D797" s="22" t="s">
        <v>647</v>
      </c>
      <c r="E797" s="17"/>
      <c r="F797" s="17"/>
    </row>
    <row r="798" spans="1:7" ht="19.5" customHeight="1">
      <c r="A798" s="15"/>
      <c r="B798" s="16"/>
      <c r="C798" s="16"/>
      <c r="D798" s="22" t="s">
        <v>648</v>
      </c>
      <c r="E798" s="17"/>
      <c r="F798" s="17"/>
    </row>
    <row r="799" spans="1:7" ht="19.5" customHeight="1">
      <c r="A799" s="15"/>
      <c r="B799" s="16"/>
      <c r="C799" s="16"/>
      <c r="D799" s="22" t="s">
        <v>649</v>
      </c>
      <c r="E799" s="17"/>
      <c r="F799" s="17"/>
    </row>
    <row r="800" spans="1:7" ht="19.5" customHeight="1">
      <c r="A800" s="15"/>
      <c r="B800" s="16"/>
      <c r="C800" s="16"/>
      <c r="D800" s="22" t="s">
        <v>650</v>
      </c>
      <c r="E800" s="17"/>
      <c r="F800" s="17"/>
    </row>
    <row r="801" spans="1:7" ht="19.5" customHeight="1">
      <c r="A801" s="15"/>
      <c r="B801" s="16"/>
      <c r="C801" s="16"/>
      <c r="D801" s="22" t="s">
        <v>651</v>
      </c>
      <c r="E801" s="17"/>
      <c r="F801" s="17"/>
    </row>
    <row r="802" spans="1:7" ht="19.5" customHeight="1">
      <c r="A802" s="15"/>
      <c r="B802" s="16"/>
      <c r="C802" s="16"/>
      <c r="D802" s="22" t="s">
        <v>652</v>
      </c>
      <c r="E802" s="17"/>
      <c r="F802" s="17"/>
    </row>
    <row r="803" spans="1:7" ht="19.5" customHeight="1">
      <c r="A803" s="15"/>
      <c r="B803" s="16"/>
      <c r="C803" s="16"/>
      <c r="D803" s="46" t="s">
        <v>653</v>
      </c>
      <c r="E803" s="17"/>
      <c r="F803" s="17"/>
    </row>
    <row r="804" spans="1:7" ht="19.5" customHeight="1">
      <c r="A804" s="15"/>
      <c r="B804" s="16"/>
      <c r="C804" s="16"/>
      <c r="D804" s="22" t="s">
        <v>654</v>
      </c>
      <c r="E804" s="17"/>
      <c r="F804" s="17"/>
    </row>
    <row r="805" spans="1:7" ht="19.5" customHeight="1">
      <c r="A805" s="15"/>
      <c r="B805" s="16"/>
      <c r="C805" s="16"/>
      <c r="D805" s="46" t="s">
        <v>655</v>
      </c>
      <c r="E805" s="17"/>
      <c r="F805" s="17"/>
    </row>
    <row r="806" spans="1:7" ht="19.5" customHeight="1">
      <c r="A806" s="15"/>
      <c r="B806" s="16"/>
      <c r="C806" s="16"/>
      <c r="D806" s="22" t="s">
        <v>182</v>
      </c>
      <c r="E806" s="17"/>
      <c r="F806" s="17"/>
    </row>
    <row r="807" spans="1:7" ht="19.5" customHeight="1">
      <c r="A807" s="15"/>
      <c r="B807" s="16"/>
      <c r="C807" s="16"/>
      <c r="D807" s="22" t="s">
        <v>80</v>
      </c>
      <c r="E807" s="17"/>
      <c r="F807" s="17"/>
      <c r="G807" s="35">
        <v>2</v>
      </c>
    </row>
    <row r="808" spans="1:7" ht="19.5" customHeight="1">
      <c r="A808" s="15"/>
      <c r="B808" s="16"/>
      <c r="C808" s="16"/>
      <c r="D808" s="22" t="s">
        <v>88</v>
      </c>
      <c r="E808" s="17"/>
      <c r="F808" s="17"/>
      <c r="G808" s="35">
        <v>1</v>
      </c>
    </row>
    <row r="809" spans="1:7" ht="19.5" customHeight="1">
      <c r="A809" s="15"/>
      <c r="B809" s="16"/>
      <c r="C809" s="16"/>
      <c r="D809" s="22" t="s">
        <v>656</v>
      </c>
      <c r="E809" s="17"/>
      <c r="F809" s="17"/>
      <c r="G809" s="35">
        <v>2</v>
      </c>
    </row>
    <row r="810" spans="1:7" ht="19.5" customHeight="1">
      <c r="A810" s="15"/>
      <c r="B810" s="16"/>
      <c r="C810" s="16"/>
      <c r="D810" s="22" t="s">
        <v>657</v>
      </c>
      <c r="E810" s="17"/>
      <c r="F810" s="17"/>
    </row>
    <row r="811" spans="1:7" ht="19.5" customHeight="1">
      <c r="A811" s="15"/>
      <c r="B811" s="16"/>
      <c r="C811" s="16"/>
      <c r="D811" s="22" t="s">
        <v>658</v>
      </c>
      <c r="E811" s="17"/>
      <c r="F811" s="17"/>
    </row>
    <row r="812" spans="1:7" ht="19.5" customHeight="1">
      <c r="A812" s="15"/>
      <c r="B812" s="16"/>
      <c r="C812" s="16"/>
      <c r="D812" s="22" t="s">
        <v>659</v>
      </c>
      <c r="E812" s="17"/>
      <c r="F812" s="17"/>
    </row>
    <row r="813" spans="1:7" ht="19.5" customHeight="1">
      <c r="A813" s="15"/>
      <c r="B813" s="16"/>
      <c r="C813" s="16"/>
      <c r="D813" s="22" t="s">
        <v>660</v>
      </c>
      <c r="E813" s="17"/>
      <c r="F813" s="17"/>
    </row>
    <row r="814" spans="1:7" ht="19.5" customHeight="1">
      <c r="A814" s="15"/>
      <c r="B814" s="16"/>
      <c r="C814" s="16"/>
      <c r="D814" s="22" t="s">
        <v>661</v>
      </c>
      <c r="E814" s="17"/>
      <c r="F814" s="17"/>
    </row>
    <row r="815" spans="1:7" ht="19.5" customHeight="1">
      <c r="A815" s="15"/>
      <c r="B815" s="16"/>
      <c r="C815" s="16"/>
      <c r="D815" s="22" t="s">
        <v>662</v>
      </c>
      <c r="E815" s="17"/>
      <c r="F815" s="17"/>
    </row>
    <row r="816" spans="1:7" ht="19.5" customHeight="1">
      <c r="A816" s="15"/>
      <c r="B816" s="16"/>
      <c r="C816" s="16"/>
      <c r="D816" s="22" t="s">
        <v>663</v>
      </c>
      <c r="E816" s="17"/>
      <c r="F816" s="17"/>
    </row>
    <row r="817" spans="1:7" ht="19.5" customHeight="1">
      <c r="A817" s="15"/>
      <c r="B817" s="16"/>
      <c r="C817" s="16"/>
      <c r="D817" s="46" t="s">
        <v>664</v>
      </c>
      <c r="E817" s="17"/>
      <c r="F817" s="17"/>
    </row>
    <row r="818" spans="1:7" ht="19.5" customHeight="1">
      <c r="A818" s="15"/>
      <c r="B818" s="16"/>
      <c r="C818" s="16"/>
      <c r="D818" s="46" t="s">
        <v>665</v>
      </c>
      <c r="E818" s="17"/>
      <c r="F818" s="17"/>
    </row>
    <row r="819" spans="1:7" ht="19.5" customHeight="1">
      <c r="A819" s="15"/>
      <c r="B819" s="16"/>
      <c r="C819" s="16"/>
      <c r="D819" s="22" t="s">
        <v>666</v>
      </c>
      <c r="E819" s="17"/>
      <c r="F819" s="17"/>
    </row>
    <row r="820" spans="1:7" ht="19.5" customHeight="1">
      <c r="A820" s="15"/>
      <c r="B820" s="16"/>
      <c r="C820" s="16"/>
      <c r="D820" s="22" t="s">
        <v>667</v>
      </c>
      <c r="E820" s="17"/>
      <c r="F820" s="17"/>
    </row>
    <row r="821" spans="1:7" ht="19.5" customHeight="1">
      <c r="A821" s="15"/>
      <c r="B821" s="16"/>
      <c r="C821" s="16"/>
      <c r="D821" s="46" t="s">
        <v>668</v>
      </c>
      <c r="E821" s="17"/>
      <c r="F821" s="17"/>
      <c r="G821" s="35">
        <v>2</v>
      </c>
    </row>
    <row r="822" spans="1:7" ht="19.5" customHeight="1">
      <c r="A822" s="15"/>
      <c r="B822" s="16"/>
      <c r="C822" s="16"/>
      <c r="D822" s="46" t="s">
        <v>669</v>
      </c>
      <c r="E822" s="17"/>
      <c r="F822" s="17"/>
      <c r="G822" s="35">
        <v>2</v>
      </c>
    </row>
    <row r="823" spans="1:7" ht="19.5" customHeight="1">
      <c r="A823" s="15"/>
      <c r="B823" s="16"/>
      <c r="C823" s="16"/>
      <c r="D823" s="46" t="s">
        <v>670</v>
      </c>
      <c r="E823" s="17"/>
      <c r="F823" s="17"/>
    </row>
    <row r="824" spans="1:7" ht="19.5" customHeight="1">
      <c r="A824" s="15"/>
      <c r="B824" s="16"/>
      <c r="C824" s="16"/>
      <c r="D824" s="22" t="s">
        <v>671</v>
      </c>
      <c r="E824" s="17">
        <f>SUM(E825:E956)</f>
        <v>223.54</v>
      </c>
      <c r="F824" s="17"/>
    </row>
    <row r="825" spans="1:7" ht="19.5" customHeight="1">
      <c r="A825" s="15"/>
      <c r="B825" s="16"/>
      <c r="C825" s="16"/>
      <c r="D825" s="46" t="s">
        <v>672</v>
      </c>
      <c r="E825" s="17"/>
      <c r="F825" s="17"/>
      <c r="G825" s="35">
        <v>2</v>
      </c>
    </row>
    <row r="826" spans="1:7" ht="19.5" customHeight="1">
      <c r="A826" s="15"/>
      <c r="B826" s="16"/>
      <c r="C826" s="16"/>
      <c r="D826" s="22" t="s">
        <v>182</v>
      </c>
      <c r="E826" s="17"/>
      <c r="F826" s="17"/>
      <c r="G826" s="35">
        <v>2</v>
      </c>
    </row>
    <row r="827" spans="1:7" ht="19.5" customHeight="1">
      <c r="A827" s="15"/>
      <c r="B827" s="16"/>
      <c r="C827" s="16"/>
      <c r="D827" s="22" t="s">
        <v>80</v>
      </c>
      <c r="E827" s="17"/>
      <c r="F827" s="17"/>
      <c r="G827" s="35">
        <v>2</v>
      </c>
    </row>
    <row r="828" spans="1:7" ht="19.5" customHeight="1">
      <c r="A828" s="15"/>
      <c r="B828" s="16"/>
      <c r="C828" s="16"/>
      <c r="D828" s="22" t="s">
        <v>88</v>
      </c>
      <c r="E828" s="17"/>
      <c r="F828" s="17"/>
      <c r="G828" s="35">
        <v>1</v>
      </c>
    </row>
    <row r="829" spans="1:7" ht="19.5" customHeight="1">
      <c r="A829" s="15"/>
      <c r="B829" s="16"/>
      <c r="C829" s="16"/>
      <c r="D829" s="22" t="s">
        <v>645</v>
      </c>
      <c r="E829" s="17">
        <v>79.94</v>
      </c>
      <c r="F829" s="17"/>
      <c r="G829" s="35">
        <v>2</v>
      </c>
    </row>
    <row r="830" spans="1:7" ht="19.5" customHeight="1">
      <c r="A830" s="15"/>
      <c r="B830" s="16"/>
      <c r="C830" s="16"/>
      <c r="D830" s="22" t="s">
        <v>673</v>
      </c>
      <c r="E830" s="17"/>
      <c r="F830" s="17"/>
    </row>
    <row r="831" spans="1:7" ht="19.5" customHeight="1">
      <c r="A831" s="15"/>
      <c r="B831" s="16"/>
      <c r="C831" s="16"/>
      <c r="D831" s="22" t="s">
        <v>674</v>
      </c>
      <c r="E831" s="17"/>
      <c r="F831" s="17"/>
    </row>
    <row r="832" spans="1:7" ht="19.5" customHeight="1">
      <c r="A832" s="15"/>
      <c r="B832" s="16"/>
      <c r="C832" s="16"/>
      <c r="D832" s="22" t="s">
        <v>675</v>
      </c>
      <c r="E832" s="17"/>
      <c r="F832" s="17"/>
    </row>
    <row r="833" spans="1:6" ht="19.5" customHeight="1">
      <c r="A833" s="15"/>
      <c r="B833" s="16"/>
      <c r="C833" s="16"/>
      <c r="D833" s="22" t="s">
        <v>676</v>
      </c>
      <c r="E833" s="17"/>
      <c r="F833" s="17"/>
    </row>
    <row r="834" spans="1:6" ht="19.5" customHeight="1">
      <c r="A834" s="15"/>
      <c r="B834" s="16"/>
      <c r="C834" s="16"/>
      <c r="D834" s="22" t="s">
        <v>677</v>
      </c>
      <c r="E834" s="17"/>
      <c r="F834" s="17"/>
    </row>
    <row r="835" spans="1:6" ht="19.5" customHeight="1">
      <c r="A835" s="15"/>
      <c r="B835" s="16"/>
      <c r="C835" s="16"/>
      <c r="D835" s="22" t="s">
        <v>678</v>
      </c>
      <c r="E835" s="17"/>
      <c r="F835" s="17"/>
    </row>
    <row r="836" spans="1:6" ht="19.5" customHeight="1">
      <c r="A836" s="15"/>
      <c r="B836" s="16"/>
      <c r="C836" s="16"/>
      <c r="D836" s="22" t="s">
        <v>679</v>
      </c>
      <c r="E836" s="17"/>
      <c r="F836" s="17"/>
    </row>
    <row r="837" spans="1:6" ht="19.5" customHeight="1">
      <c r="A837" s="15"/>
      <c r="B837" s="16"/>
      <c r="C837" s="16"/>
      <c r="D837" s="22" t="s">
        <v>680</v>
      </c>
      <c r="E837" s="17"/>
      <c r="F837" s="17"/>
    </row>
    <row r="838" spans="1:6" ht="19.5" customHeight="1">
      <c r="A838" s="15"/>
      <c r="B838" s="16"/>
      <c r="C838" s="16"/>
      <c r="D838" s="22" t="s">
        <v>681</v>
      </c>
      <c r="E838" s="17"/>
      <c r="F838" s="17"/>
    </row>
    <row r="839" spans="1:6" ht="19.5" customHeight="1">
      <c r="A839" s="15"/>
      <c r="B839" s="16"/>
      <c r="C839" s="16"/>
      <c r="D839" s="22" t="s">
        <v>682</v>
      </c>
      <c r="E839" s="17"/>
      <c r="F839" s="17"/>
    </row>
    <row r="840" spans="1:6" ht="19.5" customHeight="1">
      <c r="A840" s="15"/>
      <c r="B840" s="16"/>
      <c r="C840" s="16"/>
      <c r="D840" s="22" t="s">
        <v>683</v>
      </c>
      <c r="E840" s="17"/>
      <c r="F840" s="17"/>
    </row>
    <row r="841" spans="1:6" ht="19.5" customHeight="1">
      <c r="A841" s="15"/>
      <c r="B841" s="16"/>
      <c r="C841" s="16"/>
      <c r="D841" s="22" t="s">
        <v>684</v>
      </c>
      <c r="E841" s="17"/>
      <c r="F841" s="17"/>
    </row>
    <row r="842" spans="1:6" ht="19.5" customHeight="1">
      <c r="A842" s="15"/>
      <c r="B842" s="16"/>
      <c r="C842" s="16"/>
      <c r="D842" s="22" t="s">
        <v>685</v>
      </c>
      <c r="E842" s="17"/>
      <c r="F842" s="17"/>
    </row>
    <row r="843" spans="1:6" ht="19.5" customHeight="1">
      <c r="A843" s="15"/>
      <c r="B843" s="16"/>
      <c r="C843" s="16"/>
      <c r="D843" s="22" t="s">
        <v>686</v>
      </c>
      <c r="E843" s="17"/>
      <c r="F843" s="17"/>
    </row>
    <row r="844" spans="1:6" ht="19.5" customHeight="1">
      <c r="A844" s="15"/>
      <c r="B844" s="16"/>
      <c r="C844" s="16"/>
      <c r="D844" s="22" t="s">
        <v>687</v>
      </c>
      <c r="E844" s="17"/>
      <c r="F844" s="17"/>
    </row>
    <row r="845" spans="1:6" ht="19.5" customHeight="1">
      <c r="A845" s="15"/>
      <c r="B845" s="16"/>
      <c r="C845" s="16"/>
      <c r="D845" s="22" t="s">
        <v>688</v>
      </c>
      <c r="E845" s="17"/>
      <c r="F845" s="17"/>
    </row>
    <row r="846" spans="1:6" ht="19.5" customHeight="1">
      <c r="A846" s="15"/>
      <c r="B846" s="16"/>
      <c r="C846" s="16"/>
      <c r="D846" s="22" t="s">
        <v>689</v>
      </c>
      <c r="E846" s="17"/>
      <c r="F846" s="17"/>
    </row>
    <row r="847" spans="1:6" ht="19.5" customHeight="1">
      <c r="A847" s="15"/>
      <c r="B847" s="16"/>
      <c r="C847" s="16"/>
      <c r="D847" s="22" t="s">
        <v>690</v>
      </c>
      <c r="E847" s="17"/>
      <c r="F847" s="17"/>
    </row>
    <row r="848" spans="1:6" ht="19.5" customHeight="1">
      <c r="A848" s="15"/>
      <c r="B848" s="16"/>
      <c r="C848" s="16"/>
      <c r="D848" s="22" t="s">
        <v>691</v>
      </c>
      <c r="E848" s="17"/>
      <c r="F848" s="17"/>
    </row>
    <row r="849" spans="1:7" ht="19.5" customHeight="1">
      <c r="A849" s="15"/>
      <c r="B849" s="16"/>
      <c r="C849" s="16"/>
      <c r="D849" s="22" t="s">
        <v>692</v>
      </c>
      <c r="E849" s="59"/>
      <c r="F849" s="17"/>
    </row>
    <row r="850" spans="1:7" ht="19.5" customHeight="1">
      <c r="A850" s="15"/>
      <c r="B850" s="16"/>
      <c r="C850" s="16"/>
      <c r="D850" s="22" t="s">
        <v>693</v>
      </c>
      <c r="E850" s="17"/>
      <c r="F850" s="17"/>
    </row>
    <row r="851" spans="1:7" ht="19.5" customHeight="1">
      <c r="A851" s="15"/>
      <c r="B851" s="16"/>
      <c r="C851" s="16"/>
      <c r="D851" s="22" t="s">
        <v>694</v>
      </c>
      <c r="E851" s="17"/>
      <c r="F851" s="17"/>
    </row>
    <row r="852" spans="1:7" ht="19.5" customHeight="1">
      <c r="A852" s="15"/>
      <c r="B852" s="16"/>
      <c r="C852" s="16"/>
      <c r="D852" s="22" t="s">
        <v>695</v>
      </c>
      <c r="E852" s="17"/>
      <c r="F852" s="17"/>
    </row>
    <row r="853" spans="1:7" ht="19.5" customHeight="1">
      <c r="A853" s="15"/>
      <c r="B853" s="16"/>
      <c r="C853" s="16"/>
      <c r="D853" s="22" t="s">
        <v>696</v>
      </c>
      <c r="E853" s="17"/>
      <c r="F853" s="17"/>
    </row>
    <row r="854" spans="1:7" ht="19.5" customHeight="1">
      <c r="A854" s="15"/>
      <c r="B854" s="16"/>
      <c r="C854" s="16"/>
      <c r="D854" s="46" t="s">
        <v>697</v>
      </c>
      <c r="E854" s="17"/>
      <c r="F854" s="17"/>
    </row>
    <row r="855" spans="1:7" ht="19.5" customHeight="1">
      <c r="A855" s="15"/>
      <c r="B855" s="16"/>
      <c r="C855" s="16"/>
      <c r="D855" s="22" t="s">
        <v>182</v>
      </c>
      <c r="E855" s="17"/>
      <c r="F855" s="17"/>
    </row>
    <row r="856" spans="1:7" ht="19.5" customHeight="1">
      <c r="A856" s="15"/>
      <c r="B856" s="16"/>
      <c r="C856" s="16"/>
      <c r="D856" s="22" t="s">
        <v>80</v>
      </c>
      <c r="E856" s="17"/>
      <c r="F856" s="17"/>
    </row>
    <row r="857" spans="1:7" ht="19.5" customHeight="1">
      <c r="A857" s="15"/>
      <c r="B857" s="16"/>
      <c r="C857" s="16"/>
      <c r="D857" s="22" t="s">
        <v>88</v>
      </c>
      <c r="E857" s="17"/>
      <c r="F857" s="17"/>
    </row>
    <row r="858" spans="1:7" ht="19.5" customHeight="1">
      <c r="A858" s="15"/>
      <c r="B858" s="16"/>
      <c r="C858" s="16"/>
      <c r="D858" s="22" t="s">
        <v>698</v>
      </c>
      <c r="E858" s="17"/>
      <c r="F858" s="17"/>
      <c r="G858" s="35">
        <v>2</v>
      </c>
    </row>
    <row r="859" spans="1:7" ht="19.5" customHeight="1">
      <c r="A859" s="15"/>
      <c r="B859" s="16"/>
      <c r="C859" s="16"/>
      <c r="D859" s="22" t="s">
        <v>699</v>
      </c>
      <c r="E859" s="17"/>
      <c r="F859" s="17"/>
    </row>
    <row r="860" spans="1:7" ht="19.5" customHeight="1">
      <c r="A860" s="15"/>
      <c r="B860" s="16"/>
      <c r="C860" s="16"/>
      <c r="D860" s="22" t="s">
        <v>700</v>
      </c>
      <c r="E860" s="17"/>
      <c r="F860" s="17"/>
    </row>
    <row r="861" spans="1:7" ht="19.5" customHeight="1">
      <c r="A861" s="15"/>
      <c r="B861" s="16"/>
      <c r="C861" s="16"/>
      <c r="D861" s="22" t="s">
        <v>701</v>
      </c>
      <c r="E861" s="17"/>
      <c r="F861" s="17"/>
    </row>
    <row r="862" spans="1:7" ht="19.5" customHeight="1">
      <c r="A862" s="15"/>
      <c r="B862" s="16"/>
      <c r="C862" s="16"/>
      <c r="D862" s="22" t="s">
        <v>702</v>
      </c>
      <c r="E862" s="17"/>
      <c r="F862" s="17"/>
    </row>
    <row r="863" spans="1:7" ht="19.5" customHeight="1">
      <c r="A863" s="15"/>
      <c r="B863" s="16"/>
      <c r="C863" s="16"/>
      <c r="D863" s="22" t="s">
        <v>703</v>
      </c>
      <c r="E863" s="17"/>
      <c r="F863" s="17"/>
    </row>
    <row r="864" spans="1:7" ht="19.5" customHeight="1">
      <c r="A864" s="15"/>
      <c r="B864" s="16"/>
      <c r="C864" s="16"/>
      <c r="D864" s="22" t="s">
        <v>704</v>
      </c>
      <c r="E864" s="17"/>
      <c r="F864" s="17"/>
    </row>
    <row r="865" spans="1:6" ht="19.5" customHeight="1">
      <c r="A865" s="15"/>
      <c r="B865" s="16"/>
      <c r="C865" s="16"/>
      <c r="D865" s="22" t="s">
        <v>705</v>
      </c>
      <c r="E865" s="17"/>
      <c r="F865" s="17"/>
    </row>
    <row r="866" spans="1:6" ht="19.5" customHeight="1">
      <c r="A866" s="15"/>
      <c r="B866" s="16"/>
      <c r="C866" s="16"/>
      <c r="D866" s="22" t="s">
        <v>706</v>
      </c>
      <c r="E866" s="17"/>
      <c r="F866" s="17"/>
    </row>
    <row r="867" spans="1:6" ht="19.5" customHeight="1">
      <c r="A867" s="15"/>
      <c r="B867" s="16"/>
      <c r="C867" s="16"/>
      <c r="D867" s="22" t="s">
        <v>707</v>
      </c>
      <c r="E867" s="17"/>
      <c r="F867" s="17"/>
    </row>
    <row r="868" spans="1:6" ht="19.5" customHeight="1">
      <c r="A868" s="15"/>
      <c r="B868" s="16"/>
      <c r="C868" s="16"/>
      <c r="D868" s="22" t="s">
        <v>708</v>
      </c>
      <c r="E868" s="17"/>
      <c r="F868" s="17"/>
    </row>
    <row r="869" spans="1:6" ht="19.5" customHeight="1">
      <c r="A869" s="15"/>
      <c r="B869" s="16"/>
      <c r="C869" s="16"/>
      <c r="D869" s="22" t="s">
        <v>709</v>
      </c>
      <c r="E869" s="17"/>
      <c r="F869" s="17"/>
    </row>
    <row r="870" spans="1:6" ht="19.5" customHeight="1">
      <c r="A870" s="15"/>
      <c r="B870" s="16"/>
      <c r="C870" s="16"/>
      <c r="D870" s="22" t="s">
        <v>710</v>
      </c>
      <c r="E870" s="17"/>
      <c r="F870" s="17"/>
    </row>
    <row r="871" spans="1:6" ht="19.5" customHeight="1">
      <c r="A871" s="15"/>
      <c r="B871" s="16"/>
      <c r="C871" s="16"/>
      <c r="D871" s="22" t="s">
        <v>711</v>
      </c>
      <c r="E871" s="17"/>
      <c r="F871" s="17"/>
    </row>
    <row r="872" spans="1:6" ht="19.5" customHeight="1">
      <c r="A872" s="15"/>
      <c r="B872" s="16"/>
      <c r="C872" s="16"/>
      <c r="D872" s="22" t="s">
        <v>712</v>
      </c>
      <c r="E872" s="17"/>
      <c r="F872" s="17"/>
    </row>
    <row r="873" spans="1:6" ht="19.5" customHeight="1">
      <c r="A873" s="15"/>
      <c r="B873" s="16"/>
      <c r="C873" s="16"/>
      <c r="D873" s="22" t="s">
        <v>713</v>
      </c>
      <c r="E873" s="17"/>
      <c r="F873" s="17"/>
    </row>
    <row r="874" spans="1:6" ht="19.5" customHeight="1">
      <c r="A874" s="15"/>
      <c r="B874" s="16"/>
      <c r="C874" s="16"/>
      <c r="D874" s="22" t="s">
        <v>714</v>
      </c>
      <c r="E874" s="17"/>
      <c r="F874" s="17"/>
    </row>
    <row r="875" spans="1:6" ht="19.5" customHeight="1">
      <c r="A875" s="15"/>
      <c r="B875" s="16"/>
      <c r="C875" s="16"/>
      <c r="D875" s="22" t="s">
        <v>715</v>
      </c>
      <c r="E875" s="17"/>
      <c r="F875" s="17"/>
    </row>
    <row r="876" spans="1:6" ht="19.5" customHeight="1">
      <c r="A876" s="15"/>
      <c r="B876" s="16"/>
      <c r="C876" s="16"/>
      <c r="D876" s="22" t="s">
        <v>716</v>
      </c>
      <c r="E876" s="17"/>
      <c r="F876" s="17"/>
    </row>
    <row r="877" spans="1:6" ht="19.5" customHeight="1">
      <c r="A877" s="15"/>
      <c r="B877" s="16"/>
      <c r="C877" s="16"/>
      <c r="D877" s="22" t="s">
        <v>717</v>
      </c>
      <c r="E877" s="17"/>
      <c r="F877" s="17"/>
    </row>
    <row r="878" spans="1:6" ht="19.5" customHeight="1">
      <c r="A878" s="15"/>
      <c r="B878" s="16"/>
      <c r="C878" s="16"/>
      <c r="D878" s="22" t="s">
        <v>718</v>
      </c>
      <c r="E878" s="17"/>
      <c r="F878" s="17"/>
    </row>
    <row r="879" spans="1:6" ht="19.5" customHeight="1">
      <c r="A879" s="15"/>
      <c r="B879" s="16"/>
      <c r="C879" s="16"/>
      <c r="D879" s="22" t="s">
        <v>719</v>
      </c>
      <c r="E879" s="17"/>
      <c r="F879" s="17"/>
    </row>
    <row r="880" spans="1:6" ht="19.5" customHeight="1">
      <c r="A880" s="15"/>
      <c r="B880" s="16"/>
      <c r="C880" s="16"/>
      <c r="D880" s="22" t="s">
        <v>720</v>
      </c>
      <c r="E880" s="17"/>
      <c r="F880" s="17"/>
    </row>
    <row r="881" spans="1:7" ht="19.5" customHeight="1">
      <c r="A881" s="15"/>
      <c r="B881" s="16"/>
      <c r="C881" s="16"/>
      <c r="D881" s="22" t="s">
        <v>721</v>
      </c>
      <c r="E881" s="17"/>
      <c r="F881" s="17"/>
    </row>
    <row r="882" spans="1:7" ht="19.5" customHeight="1">
      <c r="A882" s="15"/>
      <c r="B882" s="16"/>
      <c r="C882" s="16"/>
      <c r="D882" s="22" t="s">
        <v>722</v>
      </c>
      <c r="E882" s="17"/>
      <c r="F882" s="17"/>
    </row>
    <row r="883" spans="1:7" ht="19.5" customHeight="1">
      <c r="A883" s="15"/>
      <c r="B883" s="16"/>
      <c r="C883" s="16"/>
      <c r="D883" s="46" t="s">
        <v>723</v>
      </c>
      <c r="E883" s="17"/>
      <c r="F883" s="17"/>
    </row>
    <row r="884" spans="1:7" ht="19.5" customHeight="1">
      <c r="A884" s="15"/>
      <c r="B884" s="16"/>
      <c r="C884" s="16"/>
      <c r="D884" s="22" t="s">
        <v>182</v>
      </c>
      <c r="E884" s="17"/>
      <c r="F884" s="17"/>
    </row>
    <row r="885" spans="1:7" ht="19.5" customHeight="1">
      <c r="A885" s="15"/>
      <c r="B885" s="16"/>
      <c r="C885" s="16"/>
      <c r="D885" s="22" t="s">
        <v>80</v>
      </c>
      <c r="E885" s="17"/>
      <c r="F885" s="17"/>
    </row>
    <row r="886" spans="1:7" ht="19.5" customHeight="1">
      <c r="A886" s="15"/>
      <c r="B886" s="16"/>
      <c r="C886" s="16"/>
      <c r="D886" s="22" t="s">
        <v>88</v>
      </c>
      <c r="E886" s="17"/>
      <c r="F886" s="17"/>
    </row>
    <row r="887" spans="1:7" ht="19.5" customHeight="1">
      <c r="A887" s="15"/>
      <c r="B887" s="16"/>
      <c r="C887" s="16"/>
      <c r="D887" s="22" t="s">
        <v>724</v>
      </c>
      <c r="E887" s="17"/>
      <c r="F887" s="17"/>
    </row>
    <row r="888" spans="1:7" ht="19.5" customHeight="1">
      <c r="A888" s="15"/>
      <c r="B888" s="16"/>
      <c r="C888" s="16"/>
      <c r="D888" s="22" t="s">
        <v>725</v>
      </c>
      <c r="E888" s="17"/>
      <c r="F888" s="17"/>
    </row>
    <row r="889" spans="1:7" ht="19.5" customHeight="1">
      <c r="A889" s="15"/>
      <c r="B889" s="16"/>
      <c r="C889" s="16"/>
      <c r="D889" s="22" t="s">
        <v>726</v>
      </c>
      <c r="E889" s="17"/>
      <c r="F889" s="17"/>
      <c r="G889" s="35">
        <v>2</v>
      </c>
    </row>
    <row r="890" spans="1:7" ht="19.5" customHeight="1">
      <c r="A890" s="15"/>
      <c r="B890" s="16"/>
      <c r="C890" s="16"/>
      <c r="D890" s="22" t="s">
        <v>727</v>
      </c>
      <c r="E890" s="17"/>
      <c r="F890" s="17"/>
    </row>
    <row r="891" spans="1:7" ht="19.5" customHeight="1">
      <c r="A891" s="15"/>
      <c r="B891" s="16"/>
      <c r="C891" s="16"/>
      <c r="D891" s="22" t="s">
        <v>728</v>
      </c>
      <c r="E891" s="17"/>
      <c r="F891" s="17"/>
    </row>
    <row r="892" spans="1:7" ht="19.5" customHeight="1">
      <c r="A892" s="15"/>
      <c r="B892" s="16"/>
      <c r="C892" s="16"/>
      <c r="D892" s="22" t="s">
        <v>729</v>
      </c>
      <c r="E892" s="17"/>
      <c r="F892" s="17"/>
    </row>
    <row r="893" spans="1:7" ht="19.5" customHeight="1">
      <c r="A893" s="15"/>
      <c r="B893" s="16"/>
      <c r="C893" s="16"/>
      <c r="D893" s="22" t="s">
        <v>730</v>
      </c>
      <c r="E893" s="17"/>
      <c r="F893" s="17"/>
    </row>
    <row r="894" spans="1:7" ht="19.5" customHeight="1">
      <c r="A894" s="15"/>
      <c r="B894" s="16"/>
      <c r="C894" s="16"/>
      <c r="D894" s="22" t="s">
        <v>731</v>
      </c>
      <c r="E894" s="17"/>
      <c r="F894" s="17"/>
    </row>
    <row r="895" spans="1:7" ht="19.5" customHeight="1">
      <c r="A895" s="15"/>
      <c r="B895" s="16"/>
      <c r="C895" s="16"/>
      <c r="D895" s="22" t="s">
        <v>732</v>
      </c>
      <c r="E895" s="17"/>
      <c r="F895" s="17"/>
    </row>
    <row r="896" spans="1:7" ht="19.5" customHeight="1">
      <c r="A896" s="15"/>
      <c r="B896" s="16"/>
      <c r="C896" s="16"/>
      <c r="D896" s="22" t="s">
        <v>733</v>
      </c>
      <c r="E896" s="17"/>
      <c r="F896" s="17"/>
    </row>
    <row r="897" spans="1:6" ht="19.5" customHeight="1">
      <c r="A897" s="15"/>
      <c r="B897" s="16"/>
      <c r="C897" s="16"/>
      <c r="D897" s="22" t="s">
        <v>734</v>
      </c>
      <c r="E897" s="17"/>
      <c r="F897" s="17"/>
    </row>
    <row r="898" spans="1:6" ht="19.5" customHeight="1">
      <c r="A898" s="15"/>
      <c r="B898" s="16"/>
      <c r="C898" s="16"/>
      <c r="D898" s="22" t="s">
        <v>735</v>
      </c>
      <c r="E898" s="17"/>
      <c r="F898" s="17"/>
    </row>
    <row r="899" spans="1:6" ht="19.5" customHeight="1">
      <c r="A899" s="15"/>
      <c r="B899" s="16"/>
      <c r="C899" s="16"/>
      <c r="D899" s="22" t="s">
        <v>736</v>
      </c>
      <c r="E899" s="17"/>
      <c r="F899" s="17"/>
    </row>
    <row r="900" spans="1:6" ht="19.5" customHeight="1">
      <c r="A900" s="15"/>
      <c r="B900" s="16"/>
      <c r="C900" s="16"/>
      <c r="D900" s="22" t="s">
        <v>737</v>
      </c>
      <c r="E900" s="17"/>
      <c r="F900" s="17"/>
    </row>
    <row r="901" spans="1:6" ht="19.5" customHeight="1">
      <c r="A901" s="15"/>
      <c r="B901" s="16"/>
      <c r="C901" s="16"/>
      <c r="D901" s="22" t="s">
        <v>738</v>
      </c>
      <c r="E901" s="17"/>
      <c r="F901" s="17"/>
    </row>
    <row r="902" spans="1:6" ht="19.5" customHeight="1">
      <c r="A902" s="15"/>
      <c r="B902" s="16"/>
      <c r="C902" s="16"/>
      <c r="D902" s="22" t="s">
        <v>739</v>
      </c>
      <c r="E902" s="17"/>
      <c r="F902" s="17"/>
    </row>
    <row r="903" spans="1:6" ht="19.5" customHeight="1">
      <c r="A903" s="15"/>
      <c r="B903" s="16"/>
      <c r="C903" s="16"/>
      <c r="D903" s="22" t="s">
        <v>740</v>
      </c>
      <c r="E903" s="17"/>
      <c r="F903" s="17"/>
    </row>
    <row r="904" spans="1:6" ht="19.5" customHeight="1">
      <c r="A904" s="15"/>
      <c r="B904" s="16"/>
      <c r="C904" s="16"/>
      <c r="D904" s="22" t="s">
        <v>741</v>
      </c>
      <c r="E904" s="17"/>
      <c r="F904" s="17"/>
    </row>
    <row r="905" spans="1:6" ht="19.5" customHeight="1">
      <c r="A905" s="15"/>
      <c r="B905" s="16"/>
      <c r="C905" s="16"/>
      <c r="D905" s="22" t="s">
        <v>742</v>
      </c>
      <c r="E905" s="17"/>
      <c r="F905" s="17"/>
    </row>
    <row r="906" spans="1:6" ht="19.5" customHeight="1">
      <c r="A906" s="15"/>
      <c r="B906" s="16"/>
      <c r="C906" s="16"/>
      <c r="D906" s="22" t="s">
        <v>743</v>
      </c>
      <c r="E906" s="17"/>
      <c r="F906" s="17"/>
    </row>
    <row r="907" spans="1:6" ht="19.5" customHeight="1">
      <c r="A907" s="15"/>
      <c r="B907" s="16"/>
      <c r="C907" s="16"/>
      <c r="D907" s="22" t="s">
        <v>714</v>
      </c>
      <c r="E907" s="17"/>
      <c r="F907" s="17"/>
    </row>
    <row r="908" spans="1:6" ht="19.5" customHeight="1">
      <c r="A908" s="15"/>
      <c r="B908" s="16"/>
      <c r="C908" s="16"/>
      <c r="D908" s="22" t="s">
        <v>744</v>
      </c>
      <c r="E908" s="17"/>
      <c r="F908" s="17"/>
    </row>
    <row r="909" spans="1:6" ht="19.5" customHeight="1">
      <c r="A909" s="15"/>
      <c r="B909" s="16"/>
      <c r="C909" s="16"/>
      <c r="D909" s="22" t="s">
        <v>745</v>
      </c>
      <c r="E909" s="17"/>
      <c r="F909" s="17"/>
    </row>
    <row r="910" spans="1:6" ht="19.5" customHeight="1">
      <c r="A910" s="15"/>
      <c r="B910" s="16"/>
      <c r="C910" s="16"/>
      <c r="D910" s="22" t="s">
        <v>746</v>
      </c>
      <c r="E910" s="17"/>
      <c r="F910" s="17"/>
    </row>
    <row r="911" spans="1:6" ht="19.5" customHeight="1">
      <c r="A911" s="15"/>
      <c r="B911" s="16"/>
      <c r="C911" s="16"/>
      <c r="D911" s="46" t="s">
        <v>747</v>
      </c>
      <c r="E911" s="17"/>
      <c r="F911" s="17"/>
    </row>
    <row r="912" spans="1:6" ht="19.5" customHeight="1">
      <c r="A912" s="15"/>
      <c r="B912" s="16"/>
      <c r="C912" s="16"/>
      <c r="D912" s="22" t="s">
        <v>182</v>
      </c>
      <c r="E912" s="17"/>
      <c r="F912" s="17"/>
    </row>
    <row r="913" spans="1:7" ht="19.5" customHeight="1">
      <c r="A913" s="15"/>
      <c r="B913" s="16"/>
      <c r="C913" s="16"/>
      <c r="D913" s="22" t="s">
        <v>80</v>
      </c>
      <c r="E913" s="17"/>
      <c r="F913" s="17"/>
    </row>
    <row r="914" spans="1:7" ht="19.5" customHeight="1">
      <c r="A914" s="15"/>
      <c r="B914" s="16"/>
      <c r="C914" s="16"/>
      <c r="D914" s="22" t="s">
        <v>88</v>
      </c>
      <c r="E914" s="17"/>
      <c r="F914" s="17"/>
    </row>
    <row r="915" spans="1:7" ht="19.5" customHeight="1">
      <c r="A915" s="15"/>
      <c r="B915" s="16"/>
      <c r="C915" s="16"/>
      <c r="D915" s="22" t="s">
        <v>748</v>
      </c>
      <c r="E915" s="17"/>
      <c r="F915" s="17"/>
    </row>
    <row r="916" spans="1:7" ht="19.5" customHeight="1">
      <c r="A916" s="15"/>
      <c r="B916" s="16"/>
      <c r="C916" s="16"/>
      <c r="D916" s="22" t="s">
        <v>749</v>
      </c>
      <c r="E916" s="17"/>
      <c r="F916" s="17"/>
    </row>
    <row r="917" spans="1:7" ht="19.5" customHeight="1">
      <c r="A917" s="15"/>
      <c r="B917" s="16"/>
      <c r="C917" s="16"/>
      <c r="D917" s="22" t="s">
        <v>750</v>
      </c>
      <c r="E917" s="17"/>
      <c r="F917" s="17"/>
      <c r="G917" s="35">
        <v>2</v>
      </c>
    </row>
    <row r="918" spans="1:7" ht="19.5" customHeight="1">
      <c r="A918" s="15"/>
      <c r="B918" s="16"/>
      <c r="C918" s="16"/>
      <c r="D918" s="22" t="s">
        <v>751</v>
      </c>
      <c r="E918" s="17"/>
      <c r="F918" s="17"/>
    </row>
    <row r="919" spans="1:7" ht="19.5" customHeight="1">
      <c r="A919" s="15"/>
      <c r="B919" s="16"/>
      <c r="C919" s="16"/>
      <c r="D919" s="22" t="s">
        <v>752</v>
      </c>
      <c r="E919" s="17"/>
      <c r="F919" s="17"/>
    </row>
    <row r="920" spans="1:7" ht="19.5" customHeight="1">
      <c r="A920" s="15"/>
      <c r="B920" s="16"/>
      <c r="C920" s="16"/>
      <c r="D920" s="22" t="s">
        <v>753</v>
      </c>
      <c r="E920" s="17"/>
      <c r="F920" s="17"/>
    </row>
    <row r="921" spans="1:7" ht="19.5" customHeight="1">
      <c r="A921" s="15"/>
      <c r="B921" s="16"/>
      <c r="C921" s="16"/>
      <c r="D921" s="22" t="s">
        <v>754</v>
      </c>
      <c r="E921" s="17"/>
      <c r="F921" s="17"/>
    </row>
    <row r="922" spans="1:7" ht="19.5" customHeight="1">
      <c r="A922" s="15"/>
      <c r="B922" s="16"/>
      <c r="C922" s="16"/>
      <c r="D922" s="46" t="s">
        <v>755</v>
      </c>
      <c r="E922" s="17"/>
      <c r="F922" s="17"/>
    </row>
    <row r="923" spans="1:7" ht="19.5" customHeight="1">
      <c r="A923" s="15"/>
      <c r="B923" s="16"/>
      <c r="C923" s="16"/>
      <c r="D923" s="22" t="s">
        <v>182</v>
      </c>
      <c r="E923" s="17"/>
      <c r="F923" s="17"/>
    </row>
    <row r="924" spans="1:7" ht="19.5" customHeight="1">
      <c r="A924" s="15"/>
      <c r="B924" s="16"/>
      <c r="C924" s="16"/>
      <c r="D924" s="22" t="s">
        <v>80</v>
      </c>
      <c r="E924" s="17"/>
      <c r="F924" s="17"/>
    </row>
    <row r="925" spans="1:7" ht="19.5" customHeight="1">
      <c r="A925" s="15"/>
      <c r="B925" s="16"/>
      <c r="C925" s="16"/>
      <c r="D925" s="22" t="s">
        <v>88</v>
      </c>
      <c r="E925" s="17"/>
      <c r="F925" s="17"/>
    </row>
    <row r="926" spans="1:7" ht="19.5" customHeight="1">
      <c r="A926" s="15"/>
      <c r="B926" s="16"/>
      <c r="C926" s="16"/>
      <c r="D926" s="22" t="s">
        <v>756</v>
      </c>
      <c r="E926" s="17"/>
      <c r="F926" s="17"/>
    </row>
    <row r="927" spans="1:7" ht="19.5" customHeight="1">
      <c r="A927" s="15"/>
      <c r="B927" s="16"/>
      <c r="C927" s="16"/>
      <c r="D927" s="22" t="s">
        <v>757</v>
      </c>
      <c r="E927" s="17"/>
      <c r="F927" s="17"/>
    </row>
    <row r="928" spans="1:7" ht="19.5" customHeight="1">
      <c r="A928" s="15"/>
      <c r="B928" s="16"/>
      <c r="C928" s="16"/>
      <c r="D928" s="22" t="s">
        <v>758</v>
      </c>
      <c r="E928" s="17"/>
      <c r="F928" s="17"/>
      <c r="G928" s="35">
        <v>2</v>
      </c>
    </row>
    <row r="929" spans="1:7" ht="19.5" customHeight="1">
      <c r="A929" s="15"/>
      <c r="B929" s="16"/>
      <c r="C929" s="16"/>
      <c r="D929" s="22" t="s">
        <v>759</v>
      </c>
      <c r="E929" s="17"/>
      <c r="F929" s="17"/>
    </row>
    <row r="930" spans="1:7" ht="19.5" customHeight="1">
      <c r="A930" s="15"/>
      <c r="B930" s="16"/>
      <c r="C930" s="16"/>
      <c r="D930" s="22" t="s">
        <v>760</v>
      </c>
      <c r="E930" s="17"/>
      <c r="F930" s="17"/>
    </row>
    <row r="931" spans="1:7" ht="19.5" customHeight="1">
      <c r="A931" s="15"/>
      <c r="B931" s="16"/>
      <c r="C931" s="16"/>
      <c r="D931" s="22" t="s">
        <v>761</v>
      </c>
      <c r="E931" s="17"/>
      <c r="F931" s="17"/>
    </row>
    <row r="932" spans="1:7" ht="19.5" customHeight="1">
      <c r="A932" s="15"/>
      <c r="B932" s="16"/>
      <c r="C932" s="16"/>
      <c r="D932" s="22" t="s">
        <v>762</v>
      </c>
      <c r="E932" s="17"/>
      <c r="F932" s="17"/>
    </row>
    <row r="933" spans="1:7" ht="19.5" customHeight="1">
      <c r="A933" s="15"/>
      <c r="B933" s="16"/>
      <c r="C933" s="16"/>
      <c r="D933" s="46" t="s">
        <v>763</v>
      </c>
      <c r="E933" s="17"/>
      <c r="F933" s="17"/>
    </row>
    <row r="934" spans="1:7" ht="19.5" customHeight="1">
      <c r="A934" s="15"/>
      <c r="B934" s="16"/>
      <c r="C934" s="16"/>
      <c r="D934" s="22" t="s">
        <v>764</v>
      </c>
      <c r="E934" s="17"/>
      <c r="F934" s="17"/>
    </row>
    <row r="935" spans="1:7" ht="19.5" customHeight="1">
      <c r="A935" s="15"/>
      <c r="B935" s="16"/>
      <c r="C935" s="16"/>
      <c r="D935" s="22" t="s">
        <v>765</v>
      </c>
      <c r="E935" s="17"/>
      <c r="F935" s="17"/>
    </row>
    <row r="936" spans="1:7" ht="19.5" customHeight="1">
      <c r="A936" s="15"/>
      <c r="B936" s="16"/>
      <c r="C936" s="16"/>
      <c r="D936" s="22" t="s">
        <v>766</v>
      </c>
      <c r="E936" s="17"/>
      <c r="F936" s="17"/>
    </row>
    <row r="937" spans="1:7" ht="19.5" customHeight="1">
      <c r="A937" s="15"/>
      <c r="B937" s="16"/>
      <c r="C937" s="16"/>
      <c r="D937" s="22" t="s">
        <v>767</v>
      </c>
      <c r="E937" s="17"/>
      <c r="F937" s="17"/>
    </row>
    <row r="938" spans="1:7" ht="19.5" customHeight="1">
      <c r="A938" s="15"/>
      <c r="B938" s="16"/>
      <c r="C938" s="16"/>
      <c r="D938" s="22" t="s">
        <v>768</v>
      </c>
      <c r="E938" s="17"/>
      <c r="F938" s="17"/>
    </row>
    <row r="939" spans="1:7" ht="19.5" customHeight="1">
      <c r="A939" s="15"/>
      <c r="B939" s="16"/>
      <c r="C939" s="16"/>
      <c r="D939" s="46" t="s">
        <v>769</v>
      </c>
      <c r="E939" s="17"/>
      <c r="F939" s="17"/>
      <c r="G939" s="35">
        <v>2</v>
      </c>
    </row>
    <row r="940" spans="1:7" ht="19.5" customHeight="1">
      <c r="A940" s="15"/>
      <c r="B940" s="16"/>
      <c r="C940" s="16"/>
      <c r="D940" s="22" t="s">
        <v>770</v>
      </c>
      <c r="E940" s="17"/>
      <c r="F940" s="17"/>
    </row>
    <row r="941" spans="1:7" ht="19.5" customHeight="1">
      <c r="A941" s="15"/>
      <c r="B941" s="16"/>
      <c r="C941" s="16"/>
      <c r="D941" s="22" t="s">
        <v>771</v>
      </c>
      <c r="E941" s="17"/>
      <c r="F941" s="17"/>
    </row>
    <row r="942" spans="1:7" ht="19.5" customHeight="1">
      <c r="A942" s="15"/>
      <c r="B942" s="16"/>
      <c r="C942" s="16"/>
      <c r="D942" s="22" t="s">
        <v>772</v>
      </c>
      <c r="E942" s="17">
        <v>143.6</v>
      </c>
      <c r="F942" s="17"/>
    </row>
    <row r="943" spans="1:7" ht="19.5" customHeight="1">
      <c r="A943" s="15"/>
      <c r="B943" s="16"/>
      <c r="C943" s="16"/>
      <c r="D943" s="22" t="s">
        <v>773</v>
      </c>
      <c r="E943" s="17"/>
      <c r="F943" s="17"/>
    </row>
    <row r="944" spans="1:7" ht="19.5" customHeight="1">
      <c r="A944" s="15"/>
      <c r="B944" s="16"/>
      <c r="C944" s="16"/>
      <c r="D944" s="22" t="s">
        <v>774</v>
      </c>
      <c r="E944" s="17"/>
      <c r="F944" s="17"/>
    </row>
    <row r="945" spans="1:7" ht="19.5" customHeight="1">
      <c r="A945" s="15"/>
      <c r="B945" s="16"/>
      <c r="C945" s="16"/>
      <c r="D945" s="22" t="s">
        <v>775</v>
      </c>
      <c r="E945" s="17"/>
      <c r="F945" s="17"/>
      <c r="G945" s="35">
        <v>2</v>
      </c>
    </row>
    <row r="946" spans="1:7" ht="19.5" customHeight="1">
      <c r="A946" s="15"/>
      <c r="B946" s="16"/>
      <c r="C946" s="16"/>
      <c r="D946" s="22" t="s">
        <v>776</v>
      </c>
      <c r="E946" s="17"/>
      <c r="F946" s="17"/>
    </row>
    <row r="947" spans="1:7" ht="19.5" customHeight="1">
      <c r="A947" s="15"/>
      <c r="B947" s="16"/>
      <c r="C947" s="16"/>
      <c r="D947" s="22" t="s">
        <v>777</v>
      </c>
      <c r="E947" s="17"/>
      <c r="F947" s="17"/>
    </row>
    <row r="948" spans="1:7" ht="19.5" customHeight="1">
      <c r="A948" s="15"/>
      <c r="B948" s="16"/>
      <c r="C948" s="16"/>
      <c r="D948" s="22" t="s">
        <v>778</v>
      </c>
      <c r="E948" s="17"/>
      <c r="F948" s="17"/>
    </row>
    <row r="949" spans="1:7" ht="19.5" customHeight="1">
      <c r="A949" s="15"/>
      <c r="B949" s="16"/>
      <c r="C949" s="16"/>
      <c r="D949" s="22" t="s">
        <v>779</v>
      </c>
      <c r="E949" s="17"/>
      <c r="F949" s="17"/>
    </row>
    <row r="950" spans="1:7" ht="19.5" customHeight="1">
      <c r="A950" s="15"/>
      <c r="B950" s="16"/>
      <c r="C950" s="16"/>
      <c r="D950" s="22" t="s">
        <v>780</v>
      </c>
      <c r="E950" s="17"/>
      <c r="F950" s="17"/>
    </row>
    <row r="951" spans="1:7" ht="19.5" customHeight="1">
      <c r="A951" s="15"/>
      <c r="B951" s="16"/>
      <c r="C951" s="16"/>
      <c r="D951" s="22" t="s">
        <v>781</v>
      </c>
      <c r="E951" s="17"/>
      <c r="F951" s="17"/>
    </row>
    <row r="952" spans="1:7" ht="19.5" customHeight="1">
      <c r="A952" s="15"/>
      <c r="B952" s="16"/>
      <c r="C952" s="16"/>
      <c r="D952" s="22" t="s">
        <v>782</v>
      </c>
      <c r="E952" s="17"/>
      <c r="F952" s="17"/>
      <c r="G952" s="35">
        <v>2</v>
      </c>
    </row>
    <row r="953" spans="1:7" ht="19.5" customHeight="1">
      <c r="A953" s="15"/>
      <c r="B953" s="16"/>
      <c r="C953" s="16"/>
      <c r="D953" s="22" t="s">
        <v>783</v>
      </c>
      <c r="E953" s="17"/>
      <c r="F953" s="17"/>
    </row>
    <row r="954" spans="1:7" ht="19.5" customHeight="1">
      <c r="A954" s="15"/>
      <c r="B954" s="16"/>
      <c r="C954" s="16"/>
      <c r="D954" s="46" t="s">
        <v>784</v>
      </c>
      <c r="E954" s="17"/>
      <c r="F954" s="17"/>
    </row>
    <row r="955" spans="1:7" ht="19.5" customHeight="1">
      <c r="A955" s="15"/>
      <c r="B955" s="16"/>
      <c r="C955" s="16"/>
      <c r="D955" s="22" t="s">
        <v>785</v>
      </c>
      <c r="E955" s="17"/>
      <c r="F955" s="17"/>
    </row>
    <row r="956" spans="1:7" ht="19.5" customHeight="1">
      <c r="A956" s="15"/>
      <c r="B956" s="16"/>
      <c r="C956" s="16"/>
      <c r="D956" s="22" t="s">
        <v>786</v>
      </c>
      <c r="E956" s="17"/>
      <c r="F956" s="17"/>
      <c r="G956" s="35">
        <v>1</v>
      </c>
    </row>
    <row r="957" spans="1:7" ht="19.5" customHeight="1">
      <c r="A957" s="15"/>
      <c r="B957" s="16"/>
      <c r="C957" s="16"/>
      <c r="D957" s="22" t="s">
        <v>787</v>
      </c>
      <c r="E957" s="17"/>
      <c r="F957" s="17"/>
      <c r="G957" s="35">
        <v>2</v>
      </c>
    </row>
    <row r="958" spans="1:7" ht="19.5" customHeight="1">
      <c r="A958" s="15"/>
      <c r="B958" s="16"/>
      <c r="C958" s="16"/>
      <c r="D958" s="46" t="s">
        <v>788</v>
      </c>
      <c r="E958" s="17"/>
      <c r="F958" s="17"/>
    </row>
    <row r="959" spans="1:7" ht="19.5" customHeight="1">
      <c r="A959" s="15"/>
      <c r="B959" s="16"/>
      <c r="C959" s="16"/>
      <c r="D959" s="22" t="s">
        <v>182</v>
      </c>
      <c r="E959" s="17"/>
      <c r="F959" s="17"/>
    </row>
    <row r="960" spans="1:7" ht="19.5" customHeight="1">
      <c r="A960" s="15"/>
      <c r="B960" s="16"/>
      <c r="C960" s="16"/>
      <c r="D960" s="22" t="s">
        <v>80</v>
      </c>
      <c r="E960" s="17"/>
      <c r="F960" s="17"/>
    </row>
    <row r="961" spans="1:6" ht="19.5" customHeight="1">
      <c r="A961" s="15"/>
      <c r="B961" s="16"/>
      <c r="C961" s="16"/>
      <c r="D961" s="22" t="s">
        <v>88</v>
      </c>
      <c r="E961" s="17"/>
      <c r="F961" s="17"/>
    </row>
    <row r="962" spans="1:6" ht="19.5" customHeight="1">
      <c r="A962" s="15"/>
      <c r="B962" s="16"/>
      <c r="C962" s="16"/>
      <c r="D962" s="22" t="s">
        <v>789</v>
      </c>
      <c r="E962" s="17"/>
      <c r="F962" s="17"/>
    </row>
    <row r="963" spans="1:6" ht="19.5" customHeight="1">
      <c r="A963" s="15"/>
      <c r="B963" s="16"/>
      <c r="C963" s="16"/>
      <c r="D963" s="22" t="s">
        <v>790</v>
      </c>
      <c r="E963" s="17"/>
      <c r="F963" s="17"/>
    </row>
    <row r="964" spans="1:6" ht="19.5" customHeight="1">
      <c r="A964" s="15"/>
      <c r="B964" s="16"/>
      <c r="C964" s="16"/>
      <c r="D964" s="22" t="s">
        <v>791</v>
      </c>
      <c r="E964" s="17"/>
      <c r="F964" s="17"/>
    </row>
    <row r="965" spans="1:6" ht="19.5" customHeight="1">
      <c r="A965" s="15"/>
      <c r="B965" s="16"/>
      <c r="C965" s="16"/>
      <c r="D965" s="22" t="s">
        <v>792</v>
      </c>
      <c r="E965" s="17"/>
      <c r="F965" s="17"/>
    </row>
    <row r="966" spans="1:6" ht="19.5" customHeight="1">
      <c r="A966" s="15"/>
      <c r="B966" s="16"/>
      <c r="C966" s="16"/>
      <c r="D966" s="22" t="s">
        <v>793</v>
      </c>
      <c r="E966" s="17"/>
      <c r="F966" s="17"/>
    </row>
    <row r="967" spans="1:6" ht="19.5" customHeight="1">
      <c r="A967" s="15"/>
      <c r="B967" s="16"/>
      <c r="C967" s="16"/>
      <c r="D967" s="22" t="s">
        <v>794</v>
      </c>
      <c r="E967" s="17"/>
      <c r="F967" s="17"/>
    </row>
    <row r="968" spans="1:6" ht="19.5" customHeight="1">
      <c r="A968" s="15"/>
      <c r="B968" s="16"/>
      <c r="C968" s="16"/>
      <c r="D968" s="22" t="s">
        <v>795</v>
      </c>
      <c r="E968" s="17"/>
      <c r="F968" s="17"/>
    </row>
    <row r="969" spans="1:6" ht="19.5" customHeight="1">
      <c r="A969" s="15"/>
      <c r="B969" s="16"/>
      <c r="C969" s="16"/>
      <c r="D969" s="22" t="s">
        <v>796</v>
      </c>
      <c r="E969" s="17"/>
      <c r="F969" s="17"/>
    </row>
    <row r="970" spans="1:6" ht="19.5" customHeight="1">
      <c r="A970" s="15"/>
      <c r="B970" s="16"/>
      <c r="C970" s="16"/>
      <c r="D970" s="22" t="s">
        <v>797</v>
      </c>
      <c r="E970" s="17"/>
      <c r="F970" s="17"/>
    </row>
    <row r="971" spans="1:6" ht="19.5" customHeight="1">
      <c r="A971" s="15"/>
      <c r="B971" s="16"/>
      <c r="C971" s="16"/>
      <c r="D971" s="22" t="s">
        <v>798</v>
      </c>
      <c r="E971" s="17"/>
      <c r="F971" s="17"/>
    </row>
    <row r="972" spans="1:6" ht="19.5" customHeight="1">
      <c r="A972" s="15"/>
      <c r="B972" s="16"/>
      <c r="C972" s="16"/>
      <c r="D972" s="22" t="s">
        <v>799</v>
      </c>
      <c r="E972" s="17"/>
      <c r="F972" s="17"/>
    </row>
    <row r="973" spans="1:6" ht="19.5" customHeight="1">
      <c r="A973" s="15"/>
      <c r="B973" s="16"/>
      <c r="C973" s="16"/>
      <c r="D973" s="22" t="s">
        <v>800</v>
      </c>
      <c r="E973" s="17"/>
      <c r="F973" s="17"/>
    </row>
    <row r="974" spans="1:6" ht="19.5" customHeight="1">
      <c r="A974" s="15"/>
      <c r="B974" s="16"/>
      <c r="C974" s="16"/>
      <c r="D974" s="22" t="s">
        <v>801</v>
      </c>
      <c r="E974" s="17"/>
      <c r="F974" s="17"/>
    </row>
    <row r="975" spans="1:6" ht="19.5" customHeight="1">
      <c r="A975" s="15"/>
      <c r="B975" s="16"/>
      <c r="C975" s="16"/>
      <c r="D975" s="22" t="s">
        <v>802</v>
      </c>
      <c r="E975" s="17"/>
      <c r="F975" s="17"/>
    </row>
    <row r="976" spans="1:6" ht="19.5" customHeight="1">
      <c r="A976" s="15"/>
      <c r="B976" s="16"/>
      <c r="C976" s="16"/>
      <c r="D976" s="22" t="s">
        <v>803</v>
      </c>
      <c r="E976" s="17"/>
      <c r="F976" s="17"/>
    </row>
    <row r="977" spans="1:7" ht="19.5" customHeight="1">
      <c r="A977" s="15"/>
      <c r="B977" s="16"/>
      <c r="C977" s="16"/>
      <c r="D977" s="22" t="s">
        <v>804</v>
      </c>
      <c r="E977" s="17"/>
      <c r="F977" s="17"/>
    </row>
    <row r="978" spans="1:7" ht="19.5" customHeight="1">
      <c r="A978" s="15"/>
      <c r="B978" s="16"/>
      <c r="C978" s="16"/>
      <c r="D978" s="22" t="s">
        <v>805</v>
      </c>
      <c r="E978" s="17"/>
      <c r="F978" s="17"/>
    </row>
    <row r="979" spans="1:7" ht="19.5" customHeight="1">
      <c r="A979" s="15"/>
      <c r="B979" s="16"/>
      <c r="C979" s="16"/>
      <c r="D979" s="22" t="s">
        <v>806</v>
      </c>
      <c r="E979" s="17"/>
      <c r="F979" s="17"/>
    </row>
    <row r="980" spans="1:7" ht="19.5" customHeight="1">
      <c r="A980" s="15"/>
      <c r="B980" s="16"/>
      <c r="C980" s="16"/>
      <c r="D980" s="22" t="s">
        <v>807</v>
      </c>
      <c r="E980" s="17"/>
      <c r="F980" s="17"/>
    </row>
    <row r="981" spans="1:7" ht="19.5" customHeight="1">
      <c r="A981" s="15"/>
      <c r="B981" s="16"/>
      <c r="C981" s="16"/>
      <c r="D981" s="22" t="s">
        <v>808</v>
      </c>
      <c r="E981" s="17"/>
      <c r="F981" s="17"/>
    </row>
    <row r="982" spans="1:7" ht="19.5" customHeight="1">
      <c r="A982" s="15"/>
      <c r="B982" s="16"/>
      <c r="C982" s="16"/>
      <c r="D982" s="22" t="s">
        <v>809</v>
      </c>
      <c r="E982" s="17"/>
      <c r="F982" s="17"/>
    </row>
    <row r="983" spans="1:7" ht="19.5" customHeight="1">
      <c r="A983" s="15"/>
      <c r="B983" s="16"/>
      <c r="C983" s="16"/>
      <c r="D983" s="22" t="s">
        <v>810</v>
      </c>
      <c r="E983" s="17"/>
      <c r="F983" s="17"/>
    </row>
    <row r="984" spans="1:7" ht="19.5" customHeight="1">
      <c r="A984" s="15"/>
      <c r="B984" s="16"/>
      <c r="C984" s="16"/>
      <c r="D984" s="22" t="s">
        <v>811</v>
      </c>
      <c r="E984" s="17"/>
      <c r="F984" s="17"/>
    </row>
    <row r="985" spans="1:7" ht="19.5" customHeight="1">
      <c r="A985" s="15"/>
      <c r="B985" s="16"/>
      <c r="C985" s="16"/>
      <c r="D985" s="22" t="s">
        <v>812</v>
      </c>
      <c r="E985" s="17"/>
      <c r="F985" s="17"/>
    </row>
    <row r="986" spans="1:7" ht="19.5" customHeight="1">
      <c r="A986" s="15"/>
      <c r="B986" s="16"/>
      <c r="C986" s="16"/>
      <c r="D986" s="22" t="s">
        <v>813</v>
      </c>
      <c r="E986" s="17"/>
      <c r="F986" s="17"/>
    </row>
    <row r="987" spans="1:7" ht="19.5" customHeight="1">
      <c r="A987" s="15"/>
      <c r="B987" s="16"/>
      <c r="C987" s="16"/>
      <c r="D987" s="22" t="s">
        <v>814</v>
      </c>
      <c r="E987" s="17"/>
      <c r="F987" s="17"/>
      <c r="G987" s="35">
        <v>2</v>
      </c>
    </row>
    <row r="988" spans="1:7" ht="19.5" customHeight="1">
      <c r="A988" s="15"/>
      <c r="B988" s="16"/>
      <c r="C988" s="16"/>
      <c r="D988" s="46" t="s">
        <v>815</v>
      </c>
      <c r="E988" s="17"/>
      <c r="F988" s="17"/>
    </row>
    <row r="989" spans="1:7" ht="19.5" customHeight="1">
      <c r="A989" s="15"/>
      <c r="B989" s="16"/>
      <c r="C989" s="16"/>
      <c r="D989" s="22" t="s">
        <v>182</v>
      </c>
      <c r="E989" s="17"/>
      <c r="F989" s="17"/>
    </row>
    <row r="990" spans="1:7" ht="19.5" customHeight="1">
      <c r="A990" s="15"/>
      <c r="B990" s="16"/>
      <c r="C990" s="16"/>
      <c r="D990" s="22" t="s">
        <v>80</v>
      </c>
      <c r="E990" s="17"/>
      <c r="F990" s="17"/>
    </row>
    <row r="991" spans="1:7" ht="19.5" customHeight="1">
      <c r="A991" s="15"/>
      <c r="B991" s="16"/>
      <c r="C991" s="16"/>
      <c r="D991" s="22" t="s">
        <v>88</v>
      </c>
      <c r="E991" s="17"/>
      <c r="F991" s="17"/>
    </row>
    <row r="992" spans="1:7" ht="19.5" customHeight="1">
      <c r="A992" s="15"/>
      <c r="B992" s="16"/>
      <c r="C992" s="16"/>
      <c r="D992" s="22" t="s">
        <v>816</v>
      </c>
      <c r="E992" s="17"/>
      <c r="F992" s="17"/>
    </row>
    <row r="993" spans="1:7" ht="19.5" customHeight="1">
      <c r="A993" s="15"/>
      <c r="B993" s="16"/>
      <c r="C993" s="16"/>
      <c r="D993" s="22" t="s">
        <v>817</v>
      </c>
      <c r="E993" s="17"/>
      <c r="F993" s="17"/>
    </row>
    <row r="994" spans="1:7" ht="19.5" customHeight="1">
      <c r="A994" s="15"/>
      <c r="B994" s="16"/>
      <c r="C994" s="16"/>
      <c r="D994" s="22" t="s">
        <v>818</v>
      </c>
      <c r="E994" s="17"/>
      <c r="F994" s="17"/>
    </row>
    <row r="995" spans="1:7" ht="19.5" customHeight="1">
      <c r="A995" s="15"/>
      <c r="B995" s="16"/>
      <c r="C995" s="16"/>
      <c r="D995" s="22" t="s">
        <v>819</v>
      </c>
      <c r="E995" s="17"/>
      <c r="F995" s="17"/>
    </row>
    <row r="996" spans="1:7" ht="19.5" customHeight="1">
      <c r="A996" s="15"/>
      <c r="B996" s="16"/>
      <c r="C996" s="16"/>
      <c r="D996" s="22" t="s">
        <v>820</v>
      </c>
      <c r="E996" s="17"/>
      <c r="F996" s="17"/>
      <c r="G996" s="35">
        <v>2</v>
      </c>
    </row>
    <row r="997" spans="1:7" ht="19.5" customHeight="1">
      <c r="A997" s="15"/>
      <c r="B997" s="16"/>
      <c r="C997" s="16"/>
      <c r="D997" s="22" t="s">
        <v>821</v>
      </c>
      <c r="E997" s="17"/>
      <c r="F997" s="17"/>
    </row>
    <row r="998" spans="1:7" ht="19.5" customHeight="1">
      <c r="A998" s="15"/>
      <c r="B998" s="16"/>
      <c r="C998" s="16"/>
      <c r="D998" s="46" t="s">
        <v>822</v>
      </c>
      <c r="E998" s="17"/>
      <c r="F998" s="17"/>
    </row>
    <row r="999" spans="1:7" ht="19.5" customHeight="1">
      <c r="A999" s="15"/>
      <c r="B999" s="16"/>
      <c r="C999" s="16"/>
      <c r="D999" s="22" t="s">
        <v>182</v>
      </c>
      <c r="E999" s="17"/>
      <c r="F999" s="17"/>
    </row>
    <row r="1000" spans="1:7" ht="19.5" customHeight="1">
      <c r="A1000" s="15"/>
      <c r="B1000" s="16"/>
      <c r="C1000" s="16"/>
      <c r="D1000" s="22" t="s">
        <v>80</v>
      </c>
      <c r="E1000" s="17"/>
      <c r="F1000" s="17"/>
    </row>
    <row r="1001" spans="1:7" ht="19.5" customHeight="1">
      <c r="A1001" s="15"/>
      <c r="B1001" s="16"/>
      <c r="C1001" s="16"/>
      <c r="D1001" s="22" t="s">
        <v>88</v>
      </c>
      <c r="E1001" s="17"/>
      <c r="F1001" s="17"/>
    </row>
    <row r="1002" spans="1:7" ht="19.5" customHeight="1">
      <c r="A1002" s="15"/>
      <c r="B1002" s="16"/>
      <c r="C1002" s="16"/>
      <c r="D1002" s="22" t="s">
        <v>823</v>
      </c>
      <c r="E1002" s="17"/>
      <c r="F1002" s="17"/>
    </row>
    <row r="1003" spans="1:7" ht="19.5" customHeight="1">
      <c r="A1003" s="15"/>
      <c r="B1003" s="16"/>
      <c r="C1003" s="16"/>
      <c r="D1003" s="22" t="s">
        <v>824</v>
      </c>
      <c r="E1003" s="17"/>
      <c r="F1003" s="17"/>
    </row>
    <row r="1004" spans="1:7" ht="19.5" customHeight="1">
      <c r="A1004" s="15"/>
      <c r="B1004" s="16"/>
      <c r="C1004" s="16"/>
      <c r="D1004" s="22" t="s">
        <v>825</v>
      </c>
      <c r="E1004" s="17"/>
      <c r="F1004" s="17"/>
    </row>
    <row r="1005" spans="1:7" ht="19.5" customHeight="1">
      <c r="A1005" s="15"/>
      <c r="B1005" s="16"/>
      <c r="C1005" s="16"/>
      <c r="D1005" s="22" t="s">
        <v>826</v>
      </c>
      <c r="E1005" s="17"/>
      <c r="F1005" s="17"/>
    </row>
    <row r="1006" spans="1:7" ht="19.5" customHeight="1">
      <c r="A1006" s="15"/>
      <c r="B1006" s="16"/>
      <c r="C1006" s="16"/>
      <c r="D1006" s="22" t="s">
        <v>827</v>
      </c>
      <c r="E1006" s="17"/>
      <c r="F1006" s="17"/>
    </row>
    <row r="1007" spans="1:7" ht="19.5" customHeight="1">
      <c r="A1007" s="15"/>
      <c r="B1007" s="16"/>
      <c r="C1007" s="16"/>
      <c r="D1007" s="22" t="s">
        <v>828</v>
      </c>
      <c r="E1007" s="17"/>
      <c r="F1007" s="17"/>
      <c r="G1007" s="35">
        <v>2</v>
      </c>
    </row>
    <row r="1008" spans="1:7" ht="19.5" customHeight="1">
      <c r="A1008" s="15"/>
      <c r="B1008" s="16"/>
      <c r="C1008" s="16"/>
      <c r="D1008" s="46" t="s">
        <v>829</v>
      </c>
      <c r="E1008" s="17"/>
      <c r="F1008" s="17"/>
    </row>
    <row r="1009" spans="1:7" ht="19.5" customHeight="1">
      <c r="A1009" s="15"/>
      <c r="B1009" s="16"/>
      <c r="C1009" s="16"/>
      <c r="D1009" s="22" t="s">
        <v>830</v>
      </c>
      <c r="E1009" s="17"/>
      <c r="F1009" s="17"/>
    </row>
    <row r="1010" spans="1:7" ht="19.5" customHeight="1">
      <c r="A1010" s="15"/>
      <c r="B1010" s="16"/>
      <c r="C1010" s="16"/>
      <c r="D1010" s="22" t="s">
        <v>831</v>
      </c>
      <c r="E1010" s="17"/>
      <c r="F1010" s="17"/>
    </row>
    <row r="1011" spans="1:7" ht="19.5" customHeight="1">
      <c r="A1011" s="15"/>
      <c r="B1011" s="16"/>
      <c r="C1011" s="16"/>
      <c r="D1011" s="22" t="s">
        <v>832</v>
      </c>
      <c r="E1011" s="17"/>
      <c r="F1011" s="17"/>
    </row>
    <row r="1012" spans="1:7" ht="19.5" customHeight="1">
      <c r="A1012" s="15"/>
      <c r="B1012" s="16"/>
      <c r="C1012" s="16"/>
      <c r="D1012" s="22" t="s">
        <v>833</v>
      </c>
      <c r="E1012" s="17"/>
      <c r="F1012" s="17"/>
      <c r="G1012" s="35">
        <v>2</v>
      </c>
    </row>
    <row r="1013" spans="1:7" ht="19.5" customHeight="1">
      <c r="A1013" s="15"/>
      <c r="B1013" s="16"/>
      <c r="C1013" s="16"/>
      <c r="D1013" s="46" t="s">
        <v>834</v>
      </c>
      <c r="E1013" s="17"/>
      <c r="F1013" s="17"/>
    </row>
    <row r="1014" spans="1:7" ht="19.5" customHeight="1">
      <c r="A1014" s="15"/>
      <c r="B1014" s="16"/>
      <c r="C1014" s="16"/>
      <c r="D1014" s="22" t="s">
        <v>182</v>
      </c>
      <c r="E1014" s="17"/>
      <c r="F1014" s="17"/>
    </row>
    <row r="1015" spans="1:7" ht="19.5" customHeight="1">
      <c r="A1015" s="15"/>
      <c r="B1015" s="16"/>
      <c r="C1015" s="16"/>
      <c r="D1015" s="22" t="s">
        <v>80</v>
      </c>
      <c r="E1015" s="17"/>
      <c r="F1015" s="17"/>
    </row>
    <row r="1016" spans="1:7" ht="19.5" customHeight="1">
      <c r="A1016" s="15"/>
      <c r="B1016" s="16"/>
      <c r="C1016" s="16"/>
      <c r="D1016" s="22" t="s">
        <v>88</v>
      </c>
      <c r="E1016" s="17"/>
      <c r="F1016" s="17"/>
    </row>
    <row r="1017" spans="1:7" ht="19.5" customHeight="1">
      <c r="A1017" s="15"/>
      <c r="B1017" s="16"/>
      <c r="C1017" s="16"/>
      <c r="D1017" s="22" t="s">
        <v>820</v>
      </c>
      <c r="E1017" s="17"/>
      <c r="F1017" s="17"/>
    </row>
    <row r="1018" spans="1:7" ht="19.5" customHeight="1">
      <c r="A1018" s="15"/>
      <c r="B1018" s="16"/>
      <c r="C1018" s="16"/>
      <c r="D1018" s="22" t="s">
        <v>835</v>
      </c>
      <c r="E1018" s="17"/>
      <c r="F1018" s="17"/>
    </row>
    <row r="1019" spans="1:7" ht="19.5" customHeight="1">
      <c r="A1019" s="15"/>
      <c r="B1019" s="16"/>
      <c r="C1019" s="16"/>
      <c r="D1019" s="22" t="s">
        <v>836</v>
      </c>
      <c r="E1019" s="17"/>
      <c r="F1019" s="17"/>
      <c r="G1019" s="35">
        <v>2</v>
      </c>
    </row>
    <row r="1020" spans="1:7" ht="19.5" customHeight="1">
      <c r="A1020" s="15"/>
      <c r="B1020" s="16"/>
      <c r="C1020" s="16"/>
      <c r="D1020" s="46" t="s">
        <v>837</v>
      </c>
      <c r="E1020" s="17"/>
      <c r="F1020" s="17"/>
    </row>
    <row r="1021" spans="1:7" ht="19.5" customHeight="1">
      <c r="A1021" s="15"/>
      <c r="B1021" s="16"/>
      <c r="C1021" s="16"/>
      <c r="D1021" s="22" t="s">
        <v>838</v>
      </c>
      <c r="E1021" s="17"/>
      <c r="F1021" s="17"/>
    </row>
    <row r="1022" spans="1:7" ht="19.5" customHeight="1">
      <c r="A1022" s="15"/>
      <c r="B1022" s="16"/>
      <c r="C1022" s="16"/>
      <c r="D1022" s="22" t="s">
        <v>839</v>
      </c>
      <c r="E1022" s="17"/>
      <c r="F1022" s="17"/>
    </row>
    <row r="1023" spans="1:7" ht="19.5" customHeight="1">
      <c r="A1023" s="15"/>
      <c r="B1023" s="16"/>
      <c r="C1023" s="16"/>
      <c r="D1023" s="22" t="s">
        <v>840</v>
      </c>
      <c r="E1023" s="17"/>
      <c r="F1023" s="17"/>
    </row>
    <row r="1024" spans="1:7" ht="19.5" customHeight="1">
      <c r="A1024" s="15"/>
      <c r="B1024" s="16"/>
      <c r="C1024" s="16"/>
      <c r="D1024" s="22" t="s">
        <v>841</v>
      </c>
      <c r="E1024" s="17"/>
      <c r="F1024" s="17"/>
    </row>
    <row r="1025" spans="1:7" ht="19.5" customHeight="1">
      <c r="A1025" s="15"/>
      <c r="B1025" s="16"/>
      <c r="C1025" s="16"/>
      <c r="D1025" s="22" t="s">
        <v>842</v>
      </c>
      <c r="E1025" s="17"/>
      <c r="F1025" s="17"/>
      <c r="G1025" s="35">
        <v>2</v>
      </c>
    </row>
    <row r="1026" spans="1:7" ht="19.5" customHeight="1">
      <c r="A1026" s="15"/>
      <c r="B1026" s="16"/>
      <c r="C1026" s="16"/>
      <c r="D1026" s="46" t="s">
        <v>843</v>
      </c>
      <c r="E1026" s="17"/>
      <c r="F1026" s="17"/>
    </row>
    <row r="1027" spans="1:7" ht="19.5" customHeight="1">
      <c r="A1027" s="15"/>
      <c r="B1027" s="16"/>
      <c r="C1027" s="16"/>
      <c r="D1027" s="22" t="s">
        <v>844</v>
      </c>
      <c r="E1027" s="17"/>
      <c r="F1027" s="17"/>
    </row>
    <row r="1028" spans="1:7" ht="19.5" customHeight="1">
      <c r="A1028" s="15"/>
      <c r="B1028" s="16"/>
      <c r="C1028" s="16"/>
      <c r="D1028" s="22" t="s">
        <v>845</v>
      </c>
      <c r="E1028" s="17"/>
      <c r="F1028" s="17"/>
      <c r="G1028" s="35">
        <v>1</v>
      </c>
    </row>
    <row r="1029" spans="1:7" ht="19.5" customHeight="1">
      <c r="A1029" s="15"/>
      <c r="B1029" s="16"/>
      <c r="C1029" s="16"/>
      <c r="D1029" s="22" t="s">
        <v>846</v>
      </c>
      <c r="E1029" s="17"/>
      <c r="F1029" s="17"/>
      <c r="G1029" s="35">
        <v>2</v>
      </c>
    </row>
    <row r="1030" spans="1:7" ht="19.5" customHeight="1">
      <c r="A1030" s="15"/>
      <c r="B1030" s="16"/>
      <c r="C1030" s="16"/>
      <c r="D1030" s="19" t="s">
        <v>847</v>
      </c>
      <c r="E1030" s="17"/>
      <c r="F1030" s="17"/>
    </row>
    <row r="1031" spans="1:7" ht="19.5" customHeight="1">
      <c r="A1031" s="15"/>
      <c r="B1031" s="16"/>
      <c r="C1031" s="16"/>
      <c r="D1031" s="22" t="s">
        <v>182</v>
      </c>
      <c r="E1031" s="17"/>
      <c r="F1031" s="17"/>
    </row>
    <row r="1032" spans="1:7" ht="19.5" customHeight="1">
      <c r="A1032" s="15"/>
      <c r="B1032" s="16"/>
      <c r="C1032" s="16"/>
      <c r="D1032" s="22" t="s">
        <v>80</v>
      </c>
      <c r="E1032" s="17"/>
      <c r="F1032" s="17"/>
    </row>
    <row r="1033" spans="1:7" ht="19.5" customHeight="1">
      <c r="A1033" s="15"/>
      <c r="B1033" s="16"/>
      <c r="C1033" s="16"/>
      <c r="D1033" s="22" t="s">
        <v>88</v>
      </c>
      <c r="E1033" s="17"/>
      <c r="F1033" s="17"/>
    </row>
    <row r="1034" spans="1:7" ht="19.5" customHeight="1">
      <c r="A1034" s="15"/>
      <c r="B1034" s="16"/>
      <c r="C1034" s="16"/>
      <c r="D1034" s="22" t="s">
        <v>848</v>
      </c>
      <c r="E1034" s="17"/>
      <c r="F1034" s="17"/>
    </row>
    <row r="1035" spans="1:7" ht="19.5" customHeight="1">
      <c r="A1035" s="15"/>
      <c r="B1035" s="16"/>
      <c r="C1035" s="16"/>
      <c r="D1035" s="22" t="s">
        <v>849</v>
      </c>
      <c r="E1035" s="17"/>
      <c r="F1035" s="17"/>
    </row>
    <row r="1036" spans="1:7" ht="19.5" customHeight="1">
      <c r="A1036" s="15"/>
      <c r="B1036" s="16"/>
      <c r="C1036" s="16"/>
      <c r="D1036" s="22" t="s">
        <v>850</v>
      </c>
      <c r="E1036" s="17"/>
      <c r="F1036" s="17"/>
    </row>
    <row r="1037" spans="1:7" ht="19.5" customHeight="1">
      <c r="A1037" s="15"/>
      <c r="B1037" s="16"/>
      <c r="C1037" s="16"/>
      <c r="D1037" s="22" t="s">
        <v>851</v>
      </c>
      <c r="E1037" s="17"/>
      <c r="F1037" s="17"/>
    </row>
    <row r="1038" spans="1:7" ht="19.5" customHeight="1">
      <c r="A1038" s="15"/>
      <c r="B1038" s="16"/>
      <c r="C1038" s="16"/>
      <c r="D1038" s="22" t="s">
        <v>852</v>
      </c>
      <c r="E1038" s="17"/>
      <c r="F1038" s="17"/>
    </row>
    <row r="1039" spans="1:7" ht="19.5" customHeight="1">
      <c r="A1039" s="15"/>
      <c r="B1039" s="16"/>
      <c r="C1039" s="16"/>
      <c r="D1039" s="22" t="s">
        <v>853</v>
      </c>
      <c r="E1039" s="17"/>
      <c r="F1039" s="17"/>
      <c r="G1039" s="35">
        <v>2</v>
      </c>
    </row>
    <row r="1040" spans="1:7" ht="19.5" customHeight="1">
      <c r="A1040" s="15"/>
      <c r="B1040" s="16"/>
      <c r="C1040" s="16"/>
      <c r="D1040" s="46" t="s">
        <v>854</v>
      </c>
      <c r="E1040" s="17"/>
      <c r="F1040" s="17"/>
    </row>
    <row r="1041" spans="1:7" ht="19.5" customHeight="1">
      <c r="A1041" s="15"/>
      <c r="B1041" s="16"/>
      <c r="C1041" s="16"/>
      <c r="D1041" s="22" t="s">
        <v>182</v>
      </c>
      <c r="E1041" s="17"/>
      <c r="F1041" s="17"/>
    </row>
    <row r="1042" spans="1:7" ht="19.5" customHeight="1">
      <c r="A1042" s="15"/>
      <c r="B1042" s="16"/>
      <c r="C1042" s="16"/>
      <c r="D1042" s="22" t="s">
        <v>80</v>
      </c>
      <c r="E1042" s="17"/>
      <c r="F1042" s="17"/>
    </row>
    <row r="1043" spans="1:7" ht="19.5" customHeight="1">
      <c r="A1043" s="15"/>
      <c r="B1043" s="16"/>
      <c r="C1043" s="16"/>
      <c r="D1043" s="22" t="s">
        <v>88</v>
      </c>
      <c r="E1043" s="17"/>
      <c r="F1043" s="17"/>
    </row>
    <row r="1044" spans="1:7" ht="19.5" customHeight="1">
      <c r="A1044" s="15"/>
      <c r="B1044" s="16"/>
      <c r="C1044" s="16"/>
      <c r="D1044" s="22" t="s">
        <v>855</v>
      </c>
      <c r="E1044" s="17"/>
      <c r="F1044" s="17"/>
    </row>
    <row r="1045" spans="1:7" ht="19.5" customHeight="1">
      <c r="A1045" s="15"/>
      <c r="B1045" s="16"/>
      <c r="C1045" s="16"/>
      <c r="D1045" s="22" t="s">
        <v>856</v>
      </c>
      <c r="E1045" s="17"/>
      <c r="F1045" s="17"/>
    </row>
    <row r="1046" spans="1:7" ht="19.5" customHeight="1">
      <c r="A1046" s="15"/>
      <c r="B1046" s="16"/>
      <c r="C1046" s="16"/>
      <c r="D1046" s="22" t="s">
        <v>857</v>
      </c>
      <c r="E1046" s="17"/>
      <c r="F1046" s="17"/>
    </row>
    <row r="1047" spans="1:7" ht="19.5" customHeight="1">
      <c r="A1047" s="15"/>
      <c r="B1047" s="16"/>
      <c r="C1047" s="16"/>
      <c r="D1047" s="22" t="s">
        <v>858</v>
      </c>
      <c r="E1047" s="17"/>
      <c r="F1047" s="17"/>
    </row>
    <row r="1048" spans="1:7" ht="19.5" customHeight="1">
      <c r="A1048" s="15"/>
      <c r="B1048" s="16"/>
      <c r="C1048" s="16"/>
      <c r="D1048" s="22" t="s">
        <v>859</v>
      </c>
      <c r="E1048" s="17"/>
      <c r="F1048" s="17"/>
    </row>
    <row r="1049" spans="1:7" ht="19.5" customHeight="1">
      <c r="A1049" s="15"/>
      <c r="B1049" s="16"/>
      <c r="C1049" s="16"/>
      <c r="D1049" s="22" t="s">
        <v>860</v>
      </c>
      <c r="E1049" s="17"/>
      <c r="F1049" s="17"/>
    </row>
    <row r="1050" spans="1:7" ht="19.5" customHeight="1">
      <c r="A1050" s="15"/>
      <c r="B1050" s="16"/>
      <c r="C1050" s="16"/>
      <c r="D1050" s="22" t="s">
        <v>861</v>
      </c>
      <c r="E1050" s="17"/>
      <c r="F1050" s="17"/>
    </row>
    <row r="1051" spans="1:7" ht="19.5" customHeight="1">
      <c r="A1051" s="15"/>
      <c r="B1051" s="16"/>
      <c r="C1051" s="16"/>
      <c r="D1051" s="22" t="s">
        <v>862</v>
      </c>
      <c r="E1051" s="17"/>
      <c r="F1051" s="17"/>
    </row>
    <row r="1052" spans="1:7" ht="19.5" customHeight="1">
      <c r="A1052" s="15"/>
      <c r="B1052" s="16"/>
      <c r="C1052" s="16"/>
      <c r="D1052" s="22" t="s">
        <v>863</v>
      </c>
      <c r="E1052" s="17"/>
      <c r="F1052" s="17"/>
    </row>
    <row r="1053" spans="1:7" ht="19.5" customHeight="1">
      <c r="A1053" s="15"/>
      <c r="B1053" s="16"/>
      <c r="C1053" s="16"/>
      <c r="D1053" s="22" t="s">
        <v>864</v>
      </c>
      <c r="E1053" s="17"/>
      <c r="F1053" s="17"/>
    </row>
    <row r="1054" spans="1:7" ht="19.5" customHeight="1">
      <c r="A1054" s="15"/>
      <c r="B1054" s="16"/>
      <c r="C1054" s="16"/>
      <c r="D1054" s="22" t="s">
        <v>865</v>
      </c>
      <c r="E1054" s="17"/>
      <c r="F1054" s="17"/>
    </row>
    <row r="1055" spans="1:7" ht="19.5" customHeight="1">
      <c r="A1055" s="15"/>
      <c r="B1055" s="16"/>
      <c r="C1055" s="16"/>
      <c r="D1055" s="22" t="s">
        <v>866</v>
      </c>
      <c r="E1055" s="17"/>
      <c r="F1055" s="17"/>
      <c r="G1055" s="35">
        <v>2</v>
      </c>
    </row>
    <row r="1056" spans="1:7" ht="19.5" customHeight="1">
      <c r="A1056" s="15"/>
      <c r="B1056" s="16"/>
      <c r="C1056" s="16"/>
      <c r="D1056" s="46" t="s">
        <v>867</v>
      </c>
      <c r="E1056" s="17"/>
      <c r="F1056" s="17"/>
    </row>
    <row r="1057" spans="1:7" ht="19.5" customHeight="1">
      <c r="A1057" s="15"/>
      <c r="B1057" s="16"/>
      <c r="C1057" s="16"/>
      <c r="D1057" s="22" t="s">
        <v>182</v>
      </c>
      <c r="E1057" s="17"/>
      <c r="F1057" s="17"/>
    </row>
    <row r="1058" spans="1:7" ht="19.5" customHeight="1">
      <c r="A1058" s="15"/>
      <c r="B1058" s="16"/>
      <c r="C1058" s="16"/>
      <c r="D1058" s="22" t="s">
        <v>80</v>
      </c>
      <c r="E1058" s="17"/>
      <c r="F1058" s="17"/>
    </row>
    <row r="1059" spans="1:7" ht="19.5" customHeight="1">
      <c r="A1059" s="15"/>
      <c r="B1059" s="16"/>
      <c r="C1059" s="16"/>
      <c r="D1059" s="22" t="s">
        <v>88</v>
      </c>
      <c r="E1059" s="17"/>
      <c r="F1059" s="17"/>
    </row>
    <row r="1060" spans="1:7" ht="19.5" customHeight="1">
      <c r="A1060" s="15"/>
      <c r="B1060" s="16"/>
      <c r="C1060" s="16"/>
      <c r="D1060" s="22" t="s">
        <v>868</v>
      </c>
      <c r="E1060" s="17"/>
      <c r="F1060" s="17"/>
      <c r="G1060" s="35">
        <v>2</v>
      </c>
    </row>
    <row r="1061" spans="1:7" ht="19.5" customHeight="1">
      <c r="A1061" s="15"/>
      <c r="B1061" s="16"/>
      <c r="C1061" s="16"/>
      <c r="D1061" s="19" t="s">
        <v>869</v>
      </c>
      <c r="E1061" s="17"/>
      <c r="F1061" s="17"/>
    </row>
    <row r="1062" spans="1:7" ht="19.5" customHeight="1">
      <c r="A1062" s="15"/>
      <c r="B1062" s="16"/>
      <c r="C1062" s="16"/>
      <c r="D1062" s="22" t="s">
        <v>182</v>
      </c>
      <c r="E1062" s="17"/>
      <c r="F1062" s="17"/>
    </row>
    <row r="1063" spans="1:7" ht="19.5" customHeight="1">
      <c r="A1063" s="15"/>
      <c r="B1063" s="16"/>
      <c r="C1063" s="16"/>
      <c r="D1063" s="22" t="s">
        <v>80</v>
      </c>
      <c r="E1063" s="17"/>
      <c r="F1063" s="17"/>
    </row>
    <row r="1064" spans="1:7" ht="19.5" customHeight="1">
      <c r="A1064" s="15"/>
      <c r="B1064" s="16"/>
      <c r="C1064" s="16"/>
      <c r="D1064" s="22" t="s">
        <v>88</v>
      </c>
      <c r="E1064" s="17"/>
      <c r="F1064" s="17"/>
    </row>
    <row r="1065" spans="1:7" ht="19.5" customHeight="1">
      <c r="A1065" s="15"/>
      <c r="B1065" s="16"/>
      <c r="C1065" s="16"/>
      <c r="D1065" s="22" t="s">
        <v>870</v>
      </c>
      <c r="E1065" s="17"/>
      <c r="F1065" s="17"/>
    </row>
    <row r="1066" spans="1:7" ht="19.5" customHeight="1">
      <c r="A1066" s="15"/>
      <c r="B1066" s="16"/>
      <c r="C1066" s="16"/>
      <c r="D1066" s="22" t="s">
        <v>871</v>
      </c>
      <c r="E1066" s="17"/>
      <c r="F1066" s="17"/>
    </row>
    <row r="1067" spans="1:7" ht="19.5" customHeight="1">
      <c r="A1067" s="15"/>
      <c r="B1067" s="16"/>
      <c r="C1067" s="16"/>
      <c r="D1067" s="22" t="s">
        <v>872</v>
      </c>
      <c r="E1067" s="17"/>
      <c r="F1067" s="17"/>
    </row>
    <row r="1068" spans="1:7" ht="19.5" customHeight="1">
      <c r="A1068" s="15"/>
      <c r="B1068" s="16"/>
      <c r="C1068" s="16"/>
      <c r="D1068" s="22" t="s">
        <v>873</v>
      </c>
      <c r="E1068" s="17"/>
      <c r="F1068" s="17"/>
    </row>
    <row r="1069" spans="1:7" ht="19.5" customHeight="1">
      <c r="A1069" s="15"/>
      <c r="B1069" s="16"/>
      <c r="C1069" s="16"/>
      <c r="D1069" s="22" t="s">
        <v>874</v>
      </c>
      <c r="E1069" s="17"/>
      <c r="F1069" s="17"/>
    </row>
    <row r="1070" spans="1:7" ht="19.5" customHeight="1">
      <c r="A1070" s="15"/>
      <c r="B1070" s="16"/>
      <c r="C1070" s="16"/>
      <c r="D1070" s="22" t="s">
        <v>875</v>
      </c>
      <c r="E1070" s="17"/>
      <c r="F1070" s="17"/>
    </row>
    <row r="1071" spans="1:7" ht="19.5" customHeight="1">
      <c r="A1071" s="15"/>
      <c r="B1071" s="16"/>
      <c r="C1071" s="16"/>
      <c r="D1071" s="22" t="s">
        <v>876</v>
      </c>
      <c r="E1071" s="17"/>
      <c r="F1071" s="17"/>
    </row>
    <row r="1072" spans="1:7" ht="19.5" customHeight="1">
      <c r="A1072" s="15"/>
      <c r="B1072" s="16"/>
      <c r="C1072" s="16"/>
      <c r="D1072" s="22" t="s">
        <v>820</v>
      </c>
      <c r="E1072" s="17"/>
      <c r="F1072" s="17"/>
    </row>
    <row r="1073" spans="1:7" ht="19.5" customHeight="1">
      <c r="A1073" s="15"/>
      <c r="B1073" s="16"/>
      <c r="C1073" s="16"/>
      <c r="D1073" s="22" t="s">
        <v>877</v>
      </c>
      <c r="E1073" s="17"/>
      <c r="F1073" s="17"/>
    </row>
    <row r="1074" spans="1:7" ht="19.5" customHeight="1">
      <c r="A1074" s="15"/>
      <c r="B1074" s="16"/>
      <c r="C1074" s="16"/>
      <c r="D1074" s="22" t="s">
        <v>878</v>
      </c>
      <c r="E1074" s="17"/>
      <c r="F1074" s="17"/>
    </row>
    <row r="1075" spans="1:7" ht="19.5" customHeight="1">
      <c r="A1075" s="15"/>
      <c r="B1075" s="16"/>
      <c r="C1075" s="16"/>
      <c r="D1075" s="22" t="s">
        <v>879</v>
      </c>
      <c r="E1075" s="17"/>
      <c r="F1075" s="17"/>
    </row>
    <row r="1076" spans="1:7" ht="19.5" customHeight="1">
      <c r="A1076" s="15"/>
      <c r="B1076" s="16"/>
      <c r="C1076" s="16"/>
      <c r="D1076" s="46" t="s">
        <v>880</v>
      </c>
      <c r="E1076" s="17"/>
      <c r="F1076" s="17"/>
      <c r="G1076" s="35">
        <v>2</v>
      </c>
    </row>
    <row r="1077" spans="1:7" ht="19.5" customHeight="1">
      <c r="A1077" s="15"/>
      <c r="B1077" s="16"/>
      <c r="C1077" s="16"/>
      <c r="D1077" s="22" t="s">
        <v>182</v>
      </c>
      <c r="E1077" s="17"/>
      <c r="F1077" s="17"/>
    </row>
    <row r="1078" spans="1:7" ht="19.5" customHeight="1">
      <c r="A1078" s="15"/>
      <c r="B1078" s="16"/>
      <c r="C1078" s="16"/>
      <c r="D1078" s="22" t="s">
        <v>80</v>
      </c>
      <c r="E1078" s="17"/>
      <c r="F1078" s="17"/>
    </row>
    <row r="1079" spans="1:7" ht="19.5" customHeight="1">
      <c r="A1079" s="15"/>
      <c r="B1079" s="16"/>
      <c r="C1079" s="16"/>
      <c r="D1079" s="22" t="s">
        <v>88</v>
      </c>
      <c r="E1079" s="17"/>
      <c r="F1079" s="17"/>
    </row>
    <row r="1080" spans="1:7" ht="19.5" customHeight="1">
      <c r="A1080" s="15"/>
      <c r="B1080" s="16"/>
      <c r="C1080" s="16"/>
      <c r="D1080" s="22" t="s">
        <v>881</v>
      </c>
      <c r="E1080" s="17"/>
      <c r="F1080" s="17"/>
    </row>
    <row r="1081" spans="1:7" ht="19.5" customHeight="1">
      <c r="A1081" s="15"/>
      <c r="B1081" s="16"/>
      <c r="C1081" s="16"/>
      <c r="D1081" s="22" t="s">
        <v>882</v>
      </c>
      <c r="E1081" s="17"/>
      <c r="F1081" s="17"/>
    </row>
    <row r="1082" spans="1:7" ht="19.5" customHeight="1">
      <c r="A1082" s="15"/>
      <c r="B1082" s="16"/>
      <c r="C1082" s="16"/>
      <c r="D1082" s="22" t="s">
        <v>883</v>
      </c>
      <c r="E1082" s="17"/>
      <c r="F1082" s="17"/>
    </row>
    <row r="1083" spans="1:7" ht="19.5" customHeight="1">
      <c r="A1083" s="15"/>
      <c r="B1083" s="16"/>
      <c r="C1083" s="16"/>
      <c r="D1083" s="22" t="s">
        <v>884</v>
      </c>
      <c r="E1083" s="17"/>
      <c r="F1083" s="17"/>
    </row>
    <row r="1084" spans="1:7" ht="19.5" customHeight="1">
      <c r="A1084" s="15"/>
      <c r="B1084" s="16"/>
      <c r="C1084" s="16"/>
      <c r="D1084" s="22" t="s">
        <v>885</v>
      </c>
      <c r="E1084" s="17"/>
      <c r="F1084" s="17"/>
    </row>
    <row r="1085" spans="1:7" ht="19.5" customHeight="1">
      <c r="A1085" s="15"/>
      <c r="B1085" s="16"/>
      <c r="C1085" s="16"/>
      <c r="D1085" s="46" t="s">
        <v>886</v>
      </c>
      <c r="E1085" s="17"/>
      <c r="F1085" s="17"/>
    </row>
    <row r="1086" spans="1:7" ht="19.5" customHeight="1">
      <c r="A1086" s="15"/>
      <c r="B1086" s="16"/>
      <c r="C1086" s="16"/>
      <c r="D1086" s="22" t="s">
        <v>182</v>
      </c>
      <c r="E1086" s="17"/>
      <c r="F1086" s="17"/>
    </row>
    <row r="1087" spans="1:7" ht="19.5" customHeight="1">
      <c r="A1087" s="15"/>
      <c r="B1087" s="16"/>
      <c r="C1087" s="16"/>
      <c r="D1087" s="22" t="s">
        <v>80</v>
      </c>
      <c r="E1087" s="17"/>
      <c r="F1087" s="17"/>
    </row>
    <row r="1088" spans="1:7" ht="19.5" customHeight="1">
      <c r="A1088" s="15"/>
      <c r="B1088" s="16"/>
      <c r="C1088" s="16"/>
      <c r="D1088" s="22" t="s">
        <v>88</v>
      </c>
      <c r="E1088" s="17"/>
      <c r="F1088" s="17"/>
    </row>
    <row r="1089" spans="1:7" ht="19.5" customHeight="1">
      <c r="A1089" s="15"/>
      <c r="B1089" s="16"/>
      <c r="C1089" s="16"/>
      <c r="D1089" s="22" t="s">
        <v>887</v>
      </c>
      <c r="E1089" s="17"/>
      <c r="F1089" s="17"/>
    </row>
    <row r="1090" spans="1:7" ht="19.5" customHeight="1">
      <c r="A1090" s="15"/>
      <c r="B1090" s="16"/>
      <c r="C1090" s="16"/>
      <c r="D1090" s="22" t="s">
        <v>888</v>
      </c>
      <c r="E1090" s="17"/>
      <c r="F1090" s="17"/>
    </row>
    <row r="1091" spans="1:7" ht="19.5" customHeight="1">
      <c r="A1091" s="15"/>
      <c r="B1091" s="16"/>
      <c r="C1091" s="16"/>
      <c r="D1091" s="22" t="s">
        <v>889</v>
      </c>
      <c r="E1091" s="17"/>
      <c r="F1091" s="17"/>
      <c r="G1091" s="35">
        <v>2</v>
      </c>
    </row>
    <row r="1092" spans="1:7" ht="19.5" customHeight="1">
      <c r="A1092" s="15"/>
      <c r="B1092" s="16"/>
      <c r="C1092" s="16"/>
      <c r="D1092" s="46" t="s">
        <v>890</v>
      </c>
      <c r="E1092" s="17"/>
      <c r="F1092" s="17"/>
    </row>
    <row r="1093" spans="1:7" ht="19.5" customHeight="1">
      <c r="A1093" s="15"/>
      <c r="B1093" s="16"/>
      <c r="C1093" s="16"/>
      <c r="D1093" s="22" t="s">
        <v>182</v>
      </c>
      <c r="E1093" s="17"/>
      <c r="F1093" s="17"/>
    </row>
    <row r="1094" spans="1:7" ht="19.5" customHeight="1">
      <c r="A1094" s="15"/>
      <c r="B1094" s="16"/>
      <c r="C1094" s="16"/>
      <c r="D1094" s="22" t="s">
        <v>80</v>
      </c>
      <c r="E1094" s="17"/>
      <c r="F1094" s="17"/>
    </row>
    <row r="1095" spans="1:7" ht="19.5" customHeight="1">
      <c r="A1095" s="15"/>
      <c r="B1095" s="16"/>
      <c r="C1095" s="16"/>
      <c r="D1095" s="22" t="s">
        <v>88</v>
      </c>
      <c r="E1095" s="17"/>
      <c r="F1095" s="17"/>
    </row>
    <row r="1096" spans="1:7" ht="19.5" customHeight="1">
      <c r="A1096" s="15"/>
      <c r="B1096" s="16"/>
      <c r="C1096" s="16"/>
      <c r="D1096" s="22" t="s">
        <v>891</v>
      </c>
      <c r="E1096" s="17"/>
      <c r="F1096" s="17"/>
    </row>
    <row r="1097" spans="1:7" ht="19.5" customHeight="1">
      <c r="A1097" s="15"/>
      <c r="B1097" s="16"/>
      <c r="C1097" s="16"/>
      <c r="D1097" s="22" t="s">
        <v>892</v>
      </c>
      <c r="E1097" s="17"/>
      <c r="F1097" s="17"/>
    </row>
    <row r="1098" spans="1:7" ht="19.5" customHeight="1">
      <c r="A1098" s="15"/>
      <c r="B1098" s="16"/>
      <c r="C1098" s="16"/>
      <c r="D1098" s="22" t="s">
        <v>893</v>
      </c>
      <c r="E1098" s="17"/>
      <c r="F1098" s="17"/>
    </row>
    <row r="1099" spans="1:7" ht="19.5" customHeight="1">
      <c r="A1099" s="15"/>
      <c r="B1099" s="16"/>
      <c r="C1099" s="16"/>
      <c r="D1099" s="19" t="s">
        <v>894</v>
      </c>
      <c r="E1099" s="17"/>
      <c r="F1099" s="17"/>
    </row>
    <row r="1100" spans="1:7" ht="19.5" customHeight="1">
      <c r="A1100" s="15"/>
      <c r="B1100" s="16"/>
      <c r="C1100" s="16"/>
      <c r="D1100" s="22" t="s">
        <v>895</v>
      </c>
      <c r="E1100" s="17"/>
      <c r="F1100" s="17"/>
      <c r="G1100" s="35">
        <v>2</v>
      </c>
    </row>
    <row r="1101" spans="1:7" ht="19.5" customHeight="1">
      <c r="A1101" s="15"/>
      <c r="B1101" s="16"/>
      <c r="C1101" s="16"/>
      <c r="D1101" s="22" t="s">
        <v>896</v>
      </c>
      <c r="E1101" s="17"/>
      <c r="F1101" s="17"/>
    </row>
    <row r="1102" spans="1:7" ht="19.5" customHeight="1">
      <c r="A1102" s="15"/>
      <c r="B1102" s="16"/>
      <c r="C1102" s="16"/>
      <c r="D1102" s="22" t="s">
        <v>897</v>
      </c>
      <c r="E1102" s="17"/>
      <c r="F1102" s="17"/>
    </row>
    <row r="1103" spans="1:7" ht="19.5" customHeight="1">
      <c r="A1103" s="15"/>
      <c r="B1103" s="16"/>
      <c r="C1103" s="16"/>
      <c r="D1103" s="22" t="s">
        <v>898</v>
      </c>
      <c r="E1103" s="17"/>
      <c r="F1103" s="17"/>
    </row>
    <row r="1104" spans="1:7" ht="19.5" customHeight="1">
      <c r="A1104" s="15"/>
      <c r="B1104" s="16"/>
      <c r="C1104" s="16"/>
      <c r="D1104" s="22" t="s">
        <v>899</v>
      </c>
      <c r="E1104" s="17"/>
      <c r="F1104" s="17"/>
    </row>
    <row r="1105" spans="1:7" ht="19.5" customHeight="1">
      <c r="A1105" s="15"/>
      <c r="B1105" s="16"/>
      <c r="C1105" s="16"/>
      <c r="D1105" s="22" t="s">
        <v>900</v>
      </c>
      <c r="E1105" s="17"/>
      <c r="F1105" s="17"/>
    </row>
    <row r="1106" spans="1:7" ht="19.5" customHeight="1">
      <c r="A1106" s="15"/>
      <c r="B1106" s="16"/>
      <c r="C1106" s="16"/>
      <c r="D1106" s="22" t="s">
        <v>901</v>
      </c>
      <c r="E1106" s="17"/>
      <c r="F1106" s="17"/>
    </row>
    <row r="1107" spans="1:7" ht="19.5" customHeight="1">
      <c r="A1107" s="15"/>
      <c r="B1107" s="16"/>
      <c r="C1107" s="16"/>
      <c r="D1107" s="46" t="s">
        <v>902</v>
      </c>
      <c r="E1107" s="17"/>
      <c r="F1107" s="17"/>
      <c r="G1107" s="35">
        <v>2</v>
      </c>
    </row>
    <row r="1108" spans="1:7" ht="19.5" customHeight="1">
      <c r="A1108" s="15"/>
      <c r="B1108" s="16"/>
      <c r="C1108" s="16"/>
      <c r="D1108" s="22" t="s">
        <v>182</v>
      </c>
      <c r="E1108" s="17"/>
      <c r="F1108" s="17"/>
    </row>
    <row r="1109" spans="1:7" ht="19.5" customHeight="1">
      <c r="A1109" s="15"/>
      <c r="B1109" s="16"/>
      <c r="C1109" s="16"/>
      <c r="D1109" s="22" t="s">
        <v>80</v>
      </c>
      <c r="E1109" s="17"/>
      <c r="F1109" s="17"/>
    </row>
    <row r="1110" spans="1:7" ht="19.5" customHeight="1">
      <c r="A1110" s="15"/>
      <c r="B1110" s="16"/>
      <c r="C1110" s="16"/>
      <c r="D1110" s="22" t="s">
        <v>88</v>
      </c>
      <c r="E1110" s="17"/>
      <c r="F1110" s="17"/>
    </row>
    <row r="1111" spans="1:7" ht="19.5" customHeight="1">
      <c r="A1111" s="15"/>
      <c r="B1111" s="16"/>
      <c r="C1111" s="16"/>
      <c r="D1111" s="22" t="s">
        <v>903</v>
      </c>
      <c r="E1111" s="17"/>
      <c r="F1111" s="17"/>
    </row>
    <row r="1112" spans="1:7" ht="19.5" customHeight="1">
      <c r="A1112" s="15"/>
      <c r="B1112" s="16"/>
      <c r="C1112" s="16"/>
      <c r="D1112" s="22" t="s">
        <v>904</v>
      </c>
      <c r="E1112" s="17"/>
      <c r="F1112" s="17"/>
    </row>
    <row r="1113" spans="1:7" ht="19.5" customHeight="1">
      <c r="A1113" s="15"/>
      <c r="B1113" s="16"/>
      <c r="C1113" s="16"/>
      <c r="D1113" s="22" t="s">
        <v>905</v>
      </c>
      <c r="E1113" s="17"/>
      <c r="F1113" s="17"/>
    </row>
    <row r="1114" spans="1:7" ht="19.5" customHeight="1">
      <c r="A1114" s="15"/>
      <c r="B1114" s="16"/>
      <c r="C1114" s="16"/>
      <c r="D1114" s="22" t="s">
        <v>906</v>
      </c>
      <c r="E1114" s="17"/>
      <c r="F1114" s="17"/>
      <c r="G1114" s="35">
        <v>2</v>
      </c>
    </row>
    <row r="1115" spans="1:7" ht="19.5" customHeight="1">
      <c r="A1115" s="15"/>
      <c r="B1115" s="16"/>
      <c r="C1115" s="16"/>
      <c r="D1115" s="22" t="s">
        <v>645</v>
      </c>
      <c r="E1115" s="17"/>
      <c r="F1115" s="17"/>
    </row>
    <row r="1116" spans="1:7" ht="19.5" customHeight="1">
      <c r="A1116" s="15"/>
      <c r="B1116" s="16"/>
      <c r="C1116" s="16"/>
      <c r="D1116" s="22" t="s">
        <v>907</v>
      </c>
      <c r="E1116" s="17"/>
      <c r="F1116" s="17"/>
    </row>
    <row r="1117" spans="1:7" ht="19.5" customHeight="1">
      <c r="A1117" s="15"/>
      <c r="B1117" s="16"/>
      <c r="C1117" s="16"/>
      <c r="D1117" s="46" t="s">
        <v>908</v>
      </c>
      <c r="E1117" s="17"/>
      <c r="F1117" s="17"/>
    </row>
    <row r="1118" spans="1:7" ht="19.5" customHeight="1">
      <c r="A1118" s="15"/>
      <c r="B1118" s="16"/>
      <c r="C1118" s="16"/>
      <c r="D1118" s="22" t="s">
        <v>182</v>
      </c>
      <c r="E1118" s="17"/>
      <c r="F1118" s="17"/>
    </row>
    <row r="1119" spans="1:7" ht="19.5" customHeight="1">
      <c r="A1119" s="15"/>
      <c r="B1119" s="16"/>
      <c r="C1119" s="16"/>
      <c r="D1119" s="22" t="s">
        <v>80</v>
      </c>
      <c r="E1119" s="17"/>
      <c r="F1119" s="17"/>
    </row>
    <row r="1120" spans="1:7" ht="19.5" customHeight="1">
      <c r="A1120" s="15"/>
      <c r="B1120" s="16"/>
      <c r="C1120" s="16"/>
      <c r="D1120" s="22" t="s">
        <v>88</v>
      </c>
      <c r="E1120" s="17"/>
      <c r="F1120" s="17"/>
    </row>
    <row r="1121" spans="1:7" ht="19.5" customHeight="1">
      <c r="A1121" s="15"/>
      <c r="B1121" s="16"/>
      <c r="C1121" s="16"/>
      <c r="D1121" s="22" t="s">
        <v>909</v>
      </c>
      <c r="E1121" s="17"/>
      <c r="F1121" s="17"/>
      <c r="G1121" s="35">
        <v>1</v>
      </c>
    </row>
    <row r="1122" spans="1:7" ht="19.5" customHeight="1">
      <c r="A1122" s="15"/>
      <c r="B1122" s="16"/>
      <c r="C1122" s="16"/>
      <c r="D1122" s="22" t="s">
        <v>910</v>
      </c>
      <c r="E1122" s="17"/>
      <c r="F1122" s="17"/>
      <c r="G1122" s="35">
        <v>2</v>
      </c>
    </row>
    <row r="1123" spans="1:7" ht="19.5" customHeight="1">
      <c r="A1123" s="15"/>
      <c r="B1123" s="16"/>
      <c r="C1123" s="16"/>
      <c r="D1123" s="22" t="s">
        <v>911</v>
      </c>
      <c r="E1123" s="17"/>
      <c r="F1123" s="17"/>
    </row>
    <row r="1124" spans="1:7" ht="19.5" customHeight="1">
      <c r="A1124" s="15"/>
      <c r="B1124" s="16"/>
      <c r="C1124" s="16"/>
      <c r="D1124" s="46" t="s">
        <v>912</v>
      </c>
      <c r="E1124" s="17"/>
      <c r="F1124" s="17"/>
    </row>
    <row r="1125" spans="1:7" ht="19.5" customHeight="1">
      <c r="A1125" s="15"/>
      <c r="B1125" s="16"/>
      <c r="C1125" s="16"/>
      <c r="D1125" s="22" t="s">
        <v>182</v>
      </c>
      <c r="E1125" s="17"/>
      <c r="F1125" s="17"/>
    </row>
    <row r="1126" spans="1:7" ht="19.5" customHeight="1">
      <c r="A1126" s="15"/>
      <c r="B1126" s="16"/>
      <c r="C1126" s="16"/>
      <c r="D1126" s="22" t="s">
        <v>80</v>
      </c>
      <c r="E1126" s="17"/>
      <c r="F1126" s="17"/>
    </row>
    <row r="1127" spans="1:7" ht="19.5" customHeight="1">
      <c r="A1127" s="15"/>
      <c r="B1127" s="16"/>
      <c r="C1127" s="16"/>
      <c r="D1127" s="22" t="s">
        <v>88</v>
      </c>
      <c r="E1127" s="17"/>
      <c r="F1127" s="17"/>
    </row>
    <row r="1128" spans="1:7" ht="19.5" customHeight="1">
      <c r="A1128" s="15"/>
      <c r="B1128" s="16"/>
      <c r="C1128" s="16"/>
      <c r="D1128" s="22" t="s">
        <v>913</v>
      </c>
      <c r="E1128" s="17"/>
      <c r="F1128" s="17"/>
    </row>
    <row r="1129" spans="1:7" ht="19.5" customHeight="1">
      <c r="A1129" s="15"/>
      <c r="B1129" s="16"/>
      <c r="C1129" s="16"/>
      <c r="D1129" s="22" t="s">
        <v>914</v>
      </c>
      <c r="E1129" s="17"/>
      <c r="F1129" s="17"/>
    </row>
    <row r="1130" spans="1:7" ht="19.5" customHeight="1">
      <c r="A1130" s="15"/>
      <c r="B1130" s="16"/>
      <c r="C1130" s="16"/>
      <c r="D1130" s="46" t="s">
        <v>915</v>
      </c>
      <c r="E1130" s="17"/>
      <c r="F1130" s="17"/>
    </row>
    <row r="1131" spans="1:7" ht="19.5" customHeight="1">
      <c r="A1131" s="15"/>
      <c r="B1131" s="16"/>
      <c r="C1131" s="16"/>
      <c r="D1131" s="22" t="s">
        <v>916</v>
      </c>
      <c r="E1131" s="17"/>
      <c r="F1131" s="17"/>
      <c r="G1131" s="35">
        <v>2</v>
      </c>
    </row>
    <row r="1132" spans="1:7" ht="19.5" customHeight="1">
      <c r="A1132" s="15"/>
      <c r="B1132" s="16"/>
      <c r="C1132" s="16"/>
      <c r="D1132" s="22" t="s">
        <v>917</v>
      </c>
      <c r="E1132" s="17"/>
      <c r="F1132" s="17"/>
    </row>
    <row r="1133" spans="1:7" ht="19.5" customHeight="1">
      <c r="A1133" s="15"/>
      <c r="B1133" s="16"/>
      <c r="C1133" s="16"/>
      <c r="D1133" s="22" t="s">
        <v>918</v>
      </c>
      <c r="E1133" s="17"/>
      <c r="F1133" s="17"/>
    </row>
    <row r="1134" spans="1:7" ht="19.5" customHeight="1">
      <c r="A1134" s="15"/>
      <c r="B1134" s="16"/>
      <c r="C1134" s="16"/>
      <c r="D1134" s="19" t="s">
        <v>919</v>
      </c>
      <c r="E1134" s="17"/>
      <c r="F1134" s="17"/>
    </row>
    <row r="1135" spans="1:7" ht="19.5" customHeight="1">
      <c r="A1135" s="15"/>
      <c r="B1135" s="16"/>
      <c r="C1135" s="16"/>
      <c r="D1135" s="22" t="s">
        <v>920</v>
      </c>
      <c r="E1135" s="17"/>
      <c r="F1135" s="17"/>
    </row>
    <row r="1136" spans="1:7" ht="19.5" customHeight="1">
      <c r="A1136" s="15"/>
      <c r="B1136" s="16"/>
      <c r="C1136" s="16"/>
      <c r="D1136" s="19" t="s">
        <v>921</v>
      </c>
      <c r="E1136" s="17"/>
      <c r="F1136" s="17"/>
    </row>
    <row r="1137" spans="1:7" ht="19.5" customHeight="1">
      <c r="A1137" s="15"/>
      <c r="B1137" s="16"/>
      <c r="C1137" s="16"/>
      <c r="D1137" s="22" t="s">
        <v>922</v>
      </c>
      <c r="E1137" s="17"/>
      <c r="F1137" s="17"/>
    </row>
    <row r="1138" spans="1:7" ht="19.5" customHeight="1">
      <c r="A1138" s="15"/>
      <c r="B1138" s="16"/>
      <c r="C1138" s="16"/>
      <c r="D1138" s="22" t="s">
        <v>923</v>
      </c>
      <c r="E1138" s="17"/>
      <c r="F1138" s="17"/>
      <c r="G1138" s="35">
        <v>2</v>
      </c>
    </row>
    <row r="1139" spans="1:7" ht="19.5" customHeight="1">
      <c r="A1139" s="15"/>
      <c r="B1139" s="16"/>
      <c r="C1139" s="16"/>
      <c r="D1139" s="19" t="s">
        <v>924</v>
      </c>
      <c r="E1139" s="17"/>
      <c r="F1139" s="17"/>
    </row>
    <row r="1140" spans="1:7" ht="19.5" customHeight="1">
      <c r="A1140" s="15"/>
      <c r="B1140" s="16"/>
      <c r="C1140" s="16"/>
      <c r="D1140" s="22" t="s">
        <v>925</v>
      </c>
      <c r="E1140" s="17"/>
      <c r="F1140" s="17"/>
    </row>
    <row r="1141" spans="1:7" ht="19.5" customHeight="1">
      <c r="A1141" s="15"/>
      <c r="B1141" s="16"/>
      <c r="C1141" s="16"/>
      <c r="D1141" s="22" t="s">
        <v>926</v>
      </c>
      <c r="E1141" s="17"/>
      <c r="F1141" s="17"/>
    </row>
    <row r="1142" spans="1:7" ht="19.5" customHeight="1">
      <c r="A1142" s="15"/>
      <c r="B1142" s="16"/>
      <c r="C1142" s="16"/>
      <c r="D1142" s="22" t="s">
        <v>927</v>
      </c>
      <c r="E1142" s="17"/>
      <c r="F1142" s="17"/>
    </row>
    <row r="1143" spans="1:7" ht="19.5" customHeight="1">
      <c r="A1143" s="15"/>
      <c r="B1143" s="16"/>
      <c r="C1143" s="16"/>
      <c r="D1143" s="22" t="s">
        <v>928</v>
      </c>
      <c r="E1143" s="17"/>
      <c r="F1143" s="17"/>
    </row>
    <row r="1144" spans="1:7" ht="19.5" customHeight="1">
      <c r="A1144" s="15"/>
      <c r="B1144" s="16"/>
      <c r="C1144" s="16"/>
      <c r="D1144" s="22" t="s">
        <v>929</v>
      </c>
      <c r="E1144" s="17"/>
      <c r="F1144" s="17"/>
      <c r="G1144" s="35">
        <v>2</v>
      </c>
    </row>
    <row r="1145" spans="1:7" ht="19.5" customHeight="1">
      <c r="A1145" s="15"/>
      <c r="B1145" s="16"/>
      <c r="C1145" s="16"/>
      <c r="D1145" s="22" t="s">
        <v>930</v>
      </c>
      <c r="E1145" s="17"/>
      <c r="F1145" s="17"/>
    </row>
    <row r="1146" spans="1:7" ht="19.5" customHeight="1">
      <c r="A1146" s="15"/>
      <c r="B1146" s="16"/>
      <c r="C1146" s="16"/>
      <c r="D1146" s="46" t="s">
        <v>931</v>
      </c>
      <c r="E1146" s="17"/>
      <c r="F1146" s="17"/>
    </row>
    <row r="1147" spans="1:7" ht="19.5" customHeight="1">
      <c r="A1147" s="15"/>
      <c r="B1147" s="16"/>
      <c r="C1147" s="16"/>
      <c r="D1147" s="22" t="s">
        <v>182</v>
      </c>
      <c r="E1147" s="17"/>
      <c r="F1147" s="17"/>
      <c r="G1147" s="35">
        <v>1</v>
      </c>
    </row>
    <row r="1148" spans="1:7" ht="19.5" customHeight="1">
      <c r="A1148" s="15"/>
      <c r="B1148" s="16"/>
      <c r="C1148" s="16"/>
      <c r="D1148" s="22" t="s">
        <v>80</v>
      </c>
      <c r="E1148" s="17"/>
      <c r="F1148" s="17"/>
      <c r="G1148" s="35">
        <v>2</v>
      </c>
    </row>
    <row r="1149" spans="1:7" ht="19.5" customHeight="1">
      <c r="A1149" s="15"/>
      <c r="B1149" s="16"/>
      <c r="C1149" s="16"/>
      <c r="D1149" s="22" t="s">
        <v>88</v>
      </c>
      <c r="E1149" s="17"/>
      <c r="F1149" s="17"/>
      <c r="G1149" s="35">
        <v>1</v>
      </c>
    </row>
    <row r="1150" spans="1:7" ht="19.5" customHeight="1">
      <c r="A1150" s="15"/>
      <c r="B1150" s="16"/>
      <c r="C1150" s="16"/>
      <c r="D1150" s="22" t="s">
        <v>932</v>
      </c>
      <c r="E1150" s="17"/>
      <c r="F1150" s="17"/>
      <c r="G1150" s="35">
        <v>2</v>
      </c>
    </row>
    <row r="1151" spans="1:7" ht="19.5" customHeight="1">
      <c r="A1151" s="15"/>
      <c r="B1151" s="16"/>
      <c r="C1151" s="16"/>
      <c r="D1151" s="22" t="s">
        <v>933</v>
      </c>
      <c r="E1151" s="17"/>
      <c r="F1151" s="17"/>
    </row>
    <row r="1152" spans="1:7" ht="19.5" customHeight="1">
      <c r="A1152" s="15"/>
      <c r="B1152" s="16"/>
      <c r="C1152" s="16"/>
      <c r="D1152" s="22" t="s">
        <v>934</v>
      </c>
      <c r="E1152" s="17"/>
      <c r="F1152" s="17"/>
    </row>
    <row r="1153" spans="1:7" ht="19.5" customHeight="1">
      <c r="A1153" s="15"/>
      <c r="B1153" s="16"/>
      <c r="C1153" s="16"/>
      <c r="D1153" s="22" t="s">
        <v>935</v>
      </c>
      <c r="E1153" s="17"/>
      <c r="F1153" s="17"/>
      <c r="G1153" s="35">
        <v>2</v>
      </c>
    </row>
    <row r="1154" spans="1:7" ht="19.5" customHeight="1">
      <c r="A1154" s="15"/>
      <c r="B1154" s="16"/>
      <c r="C1154" s="16"/>
      <c r="D1154" s="22" t="s">
        <v>936</v>
      </c>
      <c r="E1154" s="17"/>
      <c r="F1154" s="17"/>
    </row>
    <row r="1155" spans="1:7" ht="19.5" customHeight="1">
      <c r="A1155" s="15"/>
      <c r="B1155" s="16"/>
      <c r="C1155" s="16"/>
      <c r="D1155" s="22" t="s">
        <v>937</v>
      </c>
      <c r="E1155" s="17"/>
      <c r="F1155" s="17"/>
    </row>
    <row r="1156" spans="1:7" ht="19.5" customHeight="1">
      <c r="A1156" s="15"/>
      <c r="B1156" s="16"/>
      <c r="C1156" s="16"/>
      <c r="D1156" s="22" t="s">
        <v>938</v>
      </c>
      <c r="E1156" s="17"/>
      <c r="F1156" s="17"/>
    </row>
    <row r="1157" spans="1:7" ht="19.5" customHeight="1">
      <c r="A1157" s="15"/>
      <c r="B1157" s="16"/>
      <c r="C1157" s="16"/>
      <c r="D1157" s="22" t="s">
        <v>939</v>
      </c>
      <c r="E1157" s="17"/>
      <c r="F1157" s="17"/>
    </row>
    <row r="1158" spans="1:7" ht="19.5" customHeight="1">
      <c r="A1158" s="15"/>
      <c r="B1158" s="16"/>
      <c r="C1158" s="16"/>
      <c r="D1158" s="22" t="s">
        <v>940</v>
      </c>
      <c r="E1158" s="17"/>
      <c r="F1158" s="17"/>
    </row>
    <row r="1159" spans="1:7" ht="19.5" customHeight="1">
      <c r="A1159" s="15"/>
      <c r="B1159" s="16"/>
      <c r="C1159" s="16"/>
      <c r="D1159" s="22" t="s">
        <v>941</v>
      </c>
      <c r="E1159" s="17"/>
      <c r="F1159" s="17"/>
    </row>
    <row r="1160" spans="1:7" ht="19.5" customHeight="1">
      <c r="A1160" s="15"/>
      <c r="B1160" s="16"/>
      <c r="C1160" s="16"/>
      <c r="D1160" s="22" t="s">
        <v>942</v>
      </c>
      <c r="E1160" s="17"/>
      <c r="F1160" s="17"/>
    </row>
    <row r="1161" spans="1:7" ht="19.5" customHeight="1">
      <c r="A1161" s="15"/>
      <c r="B1161" s="16"/>
      <c r="C1161" s="16"/>
      <c r="D1161" s="22" t="s">
        <v>943</v>
      </c>
      <c r="E1161" s="17"/>
      <c r="F1161" s="17"/>
    </row>
    <row r="1162" spans="1:7" ht="19.5" customHeight="1">
      <c r="A1162" s="15"/>
      <c r="B1162" s="16"/>
      <c r="C1162" s="16"/>
      <c r="D1162" s="22" t="s">
        <v>944</v>
      </c>
      <c r="E1162" s="17"/>
      <c r="F1162" s="17"/>
    </row>
    <row r="1163" spans="1:7" ht="19.5" customHeight="1">
      <c r="A1163" s="15"/>
      <c r="B1163" s="16"/>
      <c r="C1163" s="16"/>
      <c r="D1163" s="22" t="s">
        <v>945</v>
      </c>
      <c r="E1163" s="17"/>
      <c r="F1163" s="17"/>
    </row>
    <row r="1164" spans="1:7" ht="19.5" customHeight="1">
      <c r="A1164" s="15"/>
      <c r="B1164" s="16"/>
      <c r="C1164" s="16"/>
      <c r="D1164" s="22" t="s">
        <v>946</v>
      </c>
      <c r="E1164" s="17"/>
      <c r="F1164" s="17"/>
    </row>
    <row r="1165" spans="1:7" ht="19.5" customHeight="1">
      <c r="A1165" s="15"/>
      <c r="B1165" s="16"/>
      <c r="C1165" s="16"/>
      <c r="D1165" s="22" t="s">
        <v>645</v>
      </c>
      <c r="E1165" s="17"/>
      <c r="F1165" s="17"/>
    </row>
    <row r="1166" spans="1:7" ht="19.5" customHeight="1">
      <c r="A1166" s="15"/>
      <c r="B1166" s="16"/>
      <c r="C1166" s="16"/>
      <c r="D1166" s="22" t="s">
        <v>947</v>
      </c>
      <c r="E1166" s="17"/>
      <c r="F1166" s="17"/>
    </row>
    <row r="1167" spans="1:7" ht="19.5" customHeight="1">
      <c r="A1167" s="15"/>
      <c r="B1167" s="16"/>
      <c r="C1167" s="16"/>
      <c r="D1167" s="46" t="s">
        <v>948</v>
      </c>
      <c r="E1167" s="17"/>
      <c r="F1167" s="17"/>
    </row>
    <row r="1168" spans="1:7" ht="19.5" customHeight="1">
      <c r="A1168" s="15"/>
      <c r="B1168" s="16"/>
      <c r="C1168" s="16"/>
      <c r="D1168" s="22" t="s">
        <v>182</v>
      </c>
      <c r="E1168" s="17"/>
      <c r="F1168" s="17"/>
    </row>
    <row r="1169" spans="1:7" ht="19.5" customHeight="1">
      <c r="A1169" s="15"/>
      <c r="B1169" s="16"/>
      <c r="C1169" s="16"/>
      <c r="D1169" s="22" t="s">
        <v>80</v>
      </c>
      <c r="E1169" s="17"/>
      <c r="F1169" s="17"/>
      <c r="G1169" s="35">
        <v>2</v>
      </c>
    </row>
    <row r="1170" spans="1:7" ht="19.5" customHeight="1">
      <c r="A1170" s="15"/>
      <c r="B1170" s="16"/>
      <c r="C1170" s="16"/>
      <c r="D1170" s="22" t="s">
        <v>88</v>
      </c>
      <c r="E1170" s="17"/>
      <c r="F1170" s="17"/>
    </row>
    <row r="1171" spans="1:7" ht="19.5" customHeight="1">
      <c r="A1171" s="15"/>
      <c r="B1171" s="16"/>
      <c r="C1171" s="16"/>
      <c r="D1171" s="22" t="s">
        <v>949</v>
      </c>
      <c r="E1171" s="17"/>
      <c r="F1171" s="17"/>
    </row>
    <row r="1172" spans="1:7" ht="19.5" customHeight="1">
      <c r="A1172" s="15"/>
      <c r="B1172" s="16"/>
      <c r="C1172" s="16"/>
      <c r="D1172" s="22" t="s">
        <v>950</v>
      </c>
      <c r="E1172" s="17"/>
      <c r="F1172" s="17"/>
    </row>
    <row r="1173" spans="1:7" ht="19.5" customHeight="1">
      <c r="A1173" s="15"/>
      <c r="B1173" s="16"/>
      <c r="C1173" s="16"/>
      <c r="D1173" s="22" t="s">
        <v>951</v>
      </c>
      <c r="E1173" s="17"/>
      <c r="F1173" s="17"/>
    </row>
    <row r="1174" spans="1:7" ht="19.5" customHeight="1">
      <c r="A1174" s="15"/>
      <c r="B1174" s="16"/>
      <c r="C1174" s="16"/>
      <c r="D1174" s="22" t="s">
        <v>952</v>
      </c>
      <c r="E1174" s="17"/>
      <c r="F1174" s="17"/>
    </row>
    <row r="1175" spans="1:7" ht="19.5" customHeight="1">
      <c r="A1175" s="15"/>
      <c r="B1175" s="16"/>
      <c r="C1175" s="16"/>
      <c r="D1175" s="22" t="s">
        <v>953</v>
      </c>
      <c r="E1175" s="17"/>
      <c r="F1175" s="17"/>
    </row>
    <row r="1176" spans="1:7" ht="19.5" customHeight="1">
      <c r="A1176" s="15"/>
      <c r="B1176" s="16"/>
      <c r="C1176" s="16"/>
      <c r="D1176" s="22" t="s">
        <v>954</v>
      </c>
      <c r="E1176" s="17"/>
      <c r="F1176" s="17"/>
    </row>
    <row r="1177" spans="1:7" ht="19.5" customHeight="1">
      <c r="A1177" s="15"/>
      <c r="B1177" s="16"/>
      <c r="C1177" s="16"/>
      <c r="D1177" s="22" t="s">
        <v>955</v>
      </c>
      <c r="E1177" s="17"/>
      <c r="F1177" s="17"/>
    </row>
    <row r="1178" spans="1:7" ht="19.5" customHeight="1">
      <c r="A1178" s="15"/>
      <c r="B1178" s="16"/>
      <c r="C1178" s="16"/>
      <c r="D1178" s="22" t="s">
        <v>956</v>
      </c>
      <c r="E1178" s="17"/>
      <c r="F1178" s="17"/>
    </row>
    <row r="1179" spans="1:7" ht="19.5" customHeight="1">
      <c r="A1179" s="15"/>
      <c r="B1179" s="16"/>
      <c r="C1179" s="16"/>
      <c r="D1179" s="22" t="s">
        <v>957</v>
      </c>
      <c r="E1179" s="17"/>
      <c r="F1179" s="17"/>
    </row>
    <row r="1180" spans="1:7" ht="19.5" customHeight="1">
      <c r="A1180" s="15"/>
      <c r="B1180" s="16"/>
      <c r="C1180" s="16"/>
      <c r="D1180" s="22" t="s">
        <v>958</v>
      </c>
      <c r="E1180" s="17"/>
      <c r="F1180" s="17"/>
    </row>
    <row r="1181" spans="1:7" ht="19.5" customHeight="1">
      <c r="A1181" s="15"/>
      <c r="B1181" s="16"/>
      <c r="C1181" s="16"/>
      <c r="D1181" s="22" t="s">
        <v>959</v>
      </c>
      <c r="E1181" s="17"/>
      <c r="F1181" s="17"/>
    </row>
    <row r="1182" spans="1:7" ht="19.5" customHeight="1">
      <c r="A1182" s="15"/>
      <c r="B1182" s="16"/>
      <c r="C1182" s="16"/>
      <c r="D1182" s="22" t="s">
        <v>960</v>
      </c>
      <c r="E1182" s="17"/>
      <c r="F1182" s="17"/>
    </row>
    <row r="1183" spans="1:7" ht="19.5" customHeight="1">
      <c r="A1183" s="15"/>
      <c r="B1183" s="16"/>
      <c r="C1183" s="16"/>
      <c r="D1183" s="22" t="s">
        <v>961</v>
      </c>
      <c r="E1183" s="17"/>
      <c r="F1183" s="17"/>
      <c r="G1183" s="35">
        <v>2</v>
      </c>
    </row>
    <row r="1184" spans="1:7" ht="19.5" customHeight="1">
      <c r="A1184" s="15"/>
      <c r="B1184" s="16"/>
      <c r="C1184" s="16"/>
      <c r="D1184" s="22" t="s">
        <v>962</v>
      </c>
      <c r="E1184" s="17"/>
      <c r="F1184" s="17"/>
    </row>
    <row r="1185" spans="1:7" ht="19.5" customHeight="1">
      <c r="A1185" s="15"/>
      <c r="B1185" s="16"/>
      <c r="C1185" s="16"/>
      <c r="D1185" s="22" t="s">
        <v>645</v>
      </c>
      <c r="E1185" s="17"/>
      <c r="F1185" s="17"/>
    </row>
    <row r="1186" spans="1:7" ht="19.5" customHeight="1">
      <c r="A1186" s="15"/>
      <c r="B1186" s="16"/>
      <c r="C1186" s="16"/>
      <c r="D1186" s="22" t="s">
        <v>963</v>
      </c>
      <c r="E1186" s="17"/>
      <c r="F1186" s="17"/>
    </row>
    <row r="1187" spans="1:7" ht="19.5" customHeight="1">
      <c r="A1187" s="15"/>
      <c r="B1187" s="16"/>
      <c r="C1187" s="16"/>
      <c r="D1187" s="46" t="s">
        <v>964</v>
      </c>
      <c r="E1187" s="17"/>
      <c r="F1187" s="17"/>
    </row>
    <row r="1188" spans="1:7" ht="19.5" customHeight="1">
      <c r="A1188" s="15"/>
      <c r="B1188" s="16"/>
      <c r="C1188" s="16"/>
      <c r="D1188" s="22" t="s">
        <v>182</v>
      </c>
      <c r="E1188" s="17"/>
      <c r="F1188" s="17"/>
    </row>
    <row r="1189" spans="1:7" ht="19.5" customHeight="1">
      <c r="A1189" s="15"/>
      <c r="B1189" s="16"/>
      <c r="C1189" s="16"/>
      <c r="D1189" s="22" t="s">
        <v>80</v>
      </c>
      <c r="E1189" s="17"/>
      <c r="F1189" s="17"/>
    </row>
    <row r="1190" spans="1:7" ht="19.5" customHeight="1">
      <c r="A1190" s="15"/>
      <c r="B1190" s="16"/>
      <c r="C1190" s="16"/>
      <c r="D1190" s="22" t="s">
        <v>88</v>
      </c>
      <c r="E1190" s="17"/>
      <c r="F1190" s="17"/>
    </row>
    <row r="1191" spans="1:7" ht="19.5" customHeight="1">
      <c r="A1191" s="15"/>
      <c r="B1191" s="16"/>
      <c r="C1191" s="16"/>
      <c r="D1191" s="22" t="s">
        <v>965</v>
      </c>
      <c r="E1191" s="17"/>
      <c r="F1191" s="17"/>
    </row>
    <row r="1192" spans="1:7" ht="19.5" customHeight="1">
      <c r="A1192" s="15"/>
      <c r="B1192" s="16"/>
      <c r="C1192" s="16"/>
      <c r="D1192" s="22" t="s">
        <v>966</v>
      </c>
      <c r="E1192" s="17"/>
      <c r="F1192" s="17"/>
    </row>
    <row r="1193" spans="1:7" ht="19.5" customHeight="1">
      <c r="A1193" s="15"/>
      <c r="B1193" s="16"/>
      <c r="C1193" s="16"/>
      <c r="D1193" s="22" t="s">
        <v>967</v>
      </c>
      <c r="E1193" s="17"/>
      <c r="F1193" s="17"/>
      <c r="G1193" s="35">
        <v>2</v>
      </c>
    </row>
    <row r="1194" spans="1:7" ht="19.5" customHeight="1">
      <c r="A1194" s="15"/>
      <c r="B1194" s="16"/>
      <c r="C1194" s="16"/>
      <c r="D1194" s="22" t="s">
        <v>645</v>
      </c>
      <c r="E1194" s="17"/>
      <c r="F1194" s="17"/>
    </row>
    <row r="1195" spans="1:7" ht="19.5" customHeight="1">
      <c r="A1195" s="15"/>
      <c r="B1195" s="16"/>
      <c r="C1195" s="16"/>
      <c r="D1195" s="22" t="s">
        <v>968</v>
      </c>
      <c r="E1195" s="17"/>
      <c r="F1195" s="17"/>
    </row>
    <row r="1196" spans="1:7" ht="19.5" customHeight="1">
      <c r="A1196" s="15"/>
      <c r="B1196" s="16"/>
      <c r="C1196" s="16"/>
      <c r="D1196" s="46" t="s">
        <v>969</v>
      </c>
      <c r="E1196" s="17"/>
      <c r="F1196" s="17"/>
    </row>
    <row r="1197" spans="1:7" ht="19.5" customHeight="1">
      <c r="A1197" s="15"/>
      <c r="B1197" s="16"/>
      <c r="C1197" s="16"/>
      <c r="D1197" s="22" t="s">
        <v>182</v>
      </c>
      <c r="E1197" s="17"/>
      <c r="F1197" s="17"/>
    </row>
    <row r="1198" spans="1:7" ht="19.5" customHeight="1">
      <c r="A1198" s="15"/>
      <c r="B1198" s="16"/>
      <c r="C1198" s="16"/>
      <c r="D1198" s="22" t="s">
        <v>80</v>
      </c>
      <c r="E1198" s="17"/>
      <c r="F1198" s="17"/>
      <c r="G1198" s="35">
        <v>2</v>
      </c>
    </row>
    <row r="1199" spans="1:7" ht="19.5" customHeight="1">
      <c r="A1199" s="15"/>
      <c r="B1199" s="16"/>
      <c r="C1199" s="16"/>
      <c r="D1199" s="22" t="s">
        <v>88</v>
      </c>
      <c r="E1199" s="17"/>
      <c r="F1199" s="17"/>
    </row>
    <row r="1200" spans="1:7" ht="19.5" customHeight="1">
      <c r="A1200" s="15"/>
      <c r="B1200" s="16"/>
      <c r="C1200" s="16"/>
      <c r="D1200" s="22" t="s">
        <v>970</v>
      </c>
      <c r="E1200" s="17"/>
      <c r="F1200" s="17"/>
    </row>
    <row r="1201" spans="1:7" ht="19.5" customHeight="1">
      <c r="A1201" s="15"/>
      <c r="B1201" s="16"/>
      <c r="C1201" s="16"/>
      <c r="D1201" s="22" t="s">
        <v>971</v>
      </c>
      <c r="E1201" s="17"/>
      <c r="F1201" s="17"/>
    </row>
    <row r="1202" spans="1:7" ht="19.5" customHeight="1">
      <c r="A1202" s="15"/>
      <c r="B1202" s="16"/>
      <c r="C1202" s="16"/>
      <c r="D1202" s="22" t="s">
        <v>972</v>
      </c>
      <c r="E1202" s="17"/>
      <c r="F1202" s="17"/>
    </row>
    <row r="1203" spans="1:7" ht="19.5" customHeight="1">
      <c r="A1203" s="15"/>
      <c r="B1203" s="16"/>
      <c r="C1203" s="16"/>
      <c r="D1203" s="22" t="s">
        <v>973</v>
      </c>
      <c r="E1203" s="17"/>
      <c r="F1203" s="17"/>
    </row>
    <row r="1204" spans="1:7" ht="19.5" customHeight="1">
      <c r="A1204" s="15"/>
      <c r="B1204" s="16"/>
      <c r="C1204" s="16"/>
      <c r="D1204" s="22" t="s">
        <v>974</v>
      </c>
      <c r="E1204" s="17"/>
      <c r="F1204" s="17"/>
    </row>
    <row r="1205" spans="1:7" ht="19.5" customHeight="1">
      <c r="A1205" s="15"/>
      <c r="B1205" s="16"/>
      <c r="C1205" s="16"/>
      <c r="D1205" s="22" t="s">
        <v>975</v>
      </c>
      <c r="E1205" s="17"/>
      <c r="F1205" s="17"/>
    </row>
    <row r="1206" spans="1:7" ht="19.5" customHeight="1">
      <c r="A1206" s="15"/>
      <c r="B1206" s="16"/>
      <c r="C1206" s="16"/>
      <c r="D1206" s="22" t="s">
        <v>976</v>
      </c>
      <c r="E1206" s="17"/>
      <c r="F1206" s="17"/>
    </row>
    <row r="1207" spans="1:7" ht="19.5" customHeight="1">
      <c r="A1207" s="15"/>
      <c r="B1207" s="16"/>
      <c r="C1207" s="16"/>
      <c r="D1207" s="22" t="s">
        <v>977</v>
      </c>
      <c r="E1207" s="17"/>
      <c r="F1207" s="17"/>
    </row>
    <row r="1208" spans="1:7" ht="19.5" customHeight="1">
      <c r="A1208" s="15"/>
      <c r="B1208" s="16"/>
      <c r="C1208" s="16"/>
      <c r="D1208" s="22" t="s">
        <v>978</v>
      </c>
      <c r="E1208" s="17"/>
      <c r="F1208" s="17"/>
    </row>
    <row r="1209" spans="1:7" ht="19.5" customHeight="1">
      <c r="A1209" s="15"/>
      <c r="B1209" s="16"/>
      <c r="C1209" s="16"/>
      <c r="D1209" s="46" t="s">
        <v>979</v>
      </c>
      <c r="E1209" s="17"/>
      <c r="F1209" s="17"/>
      <c r="G1209" s="35">
        <v>2</v>
      </c>
    </row>
    <row r="1210" spans="1:7" ht="19.5" customHeight="1">
      <c r="A1210" s="15"/>
      <c r="B1210" s="16"/>
      <c r="C1210" s="16"/>
      <c r="D1210" s="22" t="s">
        <v>182</v>
      </c>
      <c r="E1210" s="17"/>
      <c r="F1210" s="17"/>
    </row>
    <row r="1211" spans="1:7" ht="19.5" customHeight="1">
      <c r="A1211" s="15"/>
      <c r="B1211" s="16"/>
      <c r="C1211" s="16"/>
      <c r="D1211" s="22" t="s">
        <v>80</v>
      </c>
      <c r="E1211" s="17"/>
      <c r="F1211" s="17"/>
      <c r="G1211" s="35">
        <v>2</v>
      </c>
    </row>
    <row r="1212" spans="1:7" ht="19.5" customHeight="1">
      <c r="A1212" s="15"/>
      <c r="B1212" s="16"/>
      <c r="C1212" s="16"/>
      <c r="D1212" s="22" t="s">
        <v>88</v>
      </c>
      <c r="E1212" s="17"/>
      <c r="F1212" s="17"/>
    </row>
    <row r="1213" spans="1:7" ht="19.5" customHeight="1">
      <c r="A1213" s="15"/>
      <c r="B1213" s="16"/>
      <c r="C1213" s="16"/>
      <c r="D1213" s="22" t="s">
        <v>980</v>
      </c>
      <c r="E1213" s="17"/>
      <c r="F1213" s="17"/>
    </row>
    <row r="1214" spans="1:7" ht="19.5" customHeight="1">
      <c r="A1214" s="15"/>
      <c r="B1214" s="16"/>
      <c r="C1214" s="16"/>
      <c r="D1214" s="22" t="s">
        <v>981</v>
      </c>
      <c r="E1214" s="17"/>
      <c r="F1214" s="17"/>
      <c r="G1214" s="35">
        <v>1</v>
      </c>
    </row>
    <row r="1215" spans="1:7" ht="19.5" customHeight="1">
      <c r="A1215" s="15"/>
      <c r="B1215" s="16"/>
      <c r="C1215" s="16"/>
      <c r="D1215" s="22" t="s">
        <v>982</v>
      </c>
      <c r="E1215" s="17"/>
      <c r="F1215" s="17"/>
      <c r="G1215" s="35">
        <v>2</v>
      </c>
    </row>
    <row r="1216" spans="1:7" ht="19.5" customHeight="1">
      <c r="A1216" s="15"/>
      <c r="B1216" s="16"/>
      <c r="C1216" s="16"/>
      <c r="D1216" s="22" t="s">
        <v>983</v>
      </c>
      <c r="E1216" s="17"/>
      <c r="F1216" s="17"/>
    </row>
    <row r="1217" spans="1:6" ht="19.5" customHeight="1">
      <c r="A1217" s="15"/>
      <c r="B1217" s="16"/>
      <c r="C1217" s="16"/>
      <c r="D1217" s="22" t="s">
        <v>984</v>
      </c>
      <c r="E1217" s="17"/>
      <c r="F1217" s="17"/>
    </row>
    <row r="1218" spans="1:6" ht="19.5" customHeight="1">
      <c r="A1218" s="15"/>
      <c r="B1218" s="16"/>
      <c r="C1218" s="16"/>
      <c r="D1218" s="22" t="s">
        <v>985</v>
      </c>
      <c r="E1218" s="17"/>
      <c r="F1218" s="17"/>
    </row>
    <row r="1219" spans="1:6" ht="19.5" customHeight="1">
      <c r="A1219" s="15"/>
      <c r="B1219" s="16"/>
      <c r="C1219" s="16"/>
      <c r="D1219" s="22" t="s">
        <v>986</v>
      </c>
      <c r="E1219" s="17"/>
      <c r="F1219" s="17"/>
    </row>
    <row r="1220" spans="1:6" ht="19.5" customHeight="1">
      <c r="A1220" s="15"/>
      <c r="B1220" s="16"/>
      <c r="C1220" s="16"/>
      <c r="D1220" s="22" t="s">
        <v>987</v>
      </c>
      <c r="E1220" s="17"/>
      <c r="F1220" s="17"/>
    </row>
    <row r="1221" spans="1:6" ht="19.5" customHeight="1">
      <c r="A1221" s="15"/>
      <c r="B1221" s="16"/>
      <c r="C1221" s="16"/>
      <c r="D1221" s="22" t="s">
        <v>988</v>
      </c>
      <c r="E1221" s="17"/>
      <c r="F1221" s="17"/>
    </row>
    <row r="1222" spans="1:6" ht="19.5" customHeight="1">
      <c r="A1222" s="15"/>
      <c r="B1222" s="16"/>
      <c r="C1222" s="16"/>
      <c r="D1222" s="22" t="s">
        <v>989</v>
      </c>
      <c r="E1222" s="17"/>
      <c r="F1222" s="17"/>
    </row>
    <row r="1223" spans="1:6" ht="19.5" customHeight="1">
      <c r="A1223" s="15"/>
      <c r="B1223" s="16"/>
      <c r="C1223" s="16"/>
      <c r="D1223" s="22" t="s">
        <v>990</v>
      </c>
      <c r="E1223" s="17"/>
      <c r="F1223" s="17"/>
    </row>
    <row r="1224" spans="1:6" ht="19.5" customHeight="1">
      <c r="A1224" s="15"/>
      <c r="B1224" s="16"/>
      <c r="C1224" s="16"/>
      <c r="D1224" s="22" t="s">
        <v>991</v>
      </c>
      <c r="E1224" s="17"/>
      <c r="F1224" s="17"/>
    </row>
    <row r="1225" spans="1:6" ht="19.5" customHeight="1">
      <c r="A1225" s="15"/>
      <c r="B1225" s="16"/>
      <c r="C1225" s="16"/>
      <c r="D1225" s="46" t="s">
        <v>992</v>
      </c>
      <c r="E1225" s="17"/>
      <c r="F1225" s="17"/>
    </row>
    <row r="1226" spans="1:6" ht="19.5" customHeight="1">
      <c r="A1226" s="15"/>
      <c r="B1226" s="16"/>
      <c r="C1226" s="16"/>
      <c r="D1226" s="22" t="s">
        <v>993</v>
      </c>
      <c r="E1226" s="17">
        <f>SUM(E1227:E1242)</f>
        <v>43.91</v>
      </c>
      <c r="F1226" s="17"/>
    </row>
    <row r="1227" spans="1:6" ht="19.5" customHeight="1">
      <c r="A1227" s="15"/>
      <c r="B1227" s="16"/>
      <c r="C1227" s="16"/>
      <c r="D1227" s="46" t="s">
        <v>994</v>
      </c>
      <c r="E1227" s="17"/>
      <c r="F1227" s="17"/>
    </row>
    <row r="1228" spans="1:6" ht="19.5" customHeight="1">
      <c r="A1228" s="15"/>
      <c r="B1228" s="16"/>
      <c r="C1228" s="16"/>
      <c r="D1228" s="22" t="s">
        <v>995</v>
      </c>
      <c r="E1228" s="17"/>
      <c r="F1228" s="17"/>
    </row>
    <row r="1229" spans="1:6" ht="19.5" customHeight="1">
      <c r="A1229" s="15"/>
      <c r="B1229" s="16"/>
      <c r="C1229" s="16"/>
      <c r="D1229" s="22" t="s">
        <v>996</v>
      </c>
      <c r="E1229" s="17"/>
      <c r="F1229" s="17"/>
    </row>
    <row r="1230" spans="1:6" ht="19.5" customHeight="1">
      <c r="A1230" s="15"/>
      <c r="B1230" s="16"/>
      <c r="C1230" s="16"/>
      <c r="D1230" s="22" t="s">
        <v>997</v>
      </c>
      <c r="E1230" s="17"/>
      <c r="F1230" s="17"/>
    </row>
    <row r="1231" spans="1:6" ht="19.5" customHeight="1">
      <c r="A1231" s="15"/>
      <c r="B1231" s="16"/>
      <c r="C1231" s="16"/>
      <c r="D1231" s="22" t="s">
        <v>998</v>
      </c>
      <c r="E1231" s="17"/>
      <c r="F1231" s="17"/>
    </row>
    <row r="1232" spans="1:6" ht="19.5" customHeight="1">
      <c r="A1232" s="15"/>
      <c r="B1232" s="16"/>
      <c r="C1232" s="16"/>
      <c r="D1232" s="22" t="s">
        <v>999</v>
      </c>
      <c r="E1232" s="17"/>
      <c r="F1232" s="17"/>
    </row>
    <row r="1233" spans="1:7" ht="19.5" customHeight="1">
      <c r="A1233" s="15"/>
      <c r="B1233" s="16"/>
      <c r="C1233" s="16"/>
      <c r="D1233" s="22" t="s">
        <v>1000</v>
      </c>
      <c r="E1233" s="17"/>
      <c r="F1233" s="17"/>
    </row>
    <row r="1234" spans="1:7" ht="19.5" customHeight="1">
      <c r="A1234" s="15"/>
      <c r="B1234" s="16"/>
      <c r="C1234" s="16"/>
      <c r="D1234" s="22" t="s">
        <v>1001</v>
      </c>
      <c r="E1234" s="17"/>
      <c r="F1234" s="17"/>
    </row>
    <row r="1235" spans="1:7" ht="19.5" customHeight="1">
      <c r="A1235" s="15"/>
      <c r="B1235" s="16"/>
      <c r="C1235" s="16"/>
      <c r="D1235" s="22" t="s">
        <v>1002</v>
      </c>
      <c r="E1235" s="17"/>
      <c r="F1235" s="17"/>
    </row>
    <row r="1236" spans="1:7" ht="19.5" customHeight="1">
      <c r="A1236" s="15"/>
      <c r="B1236" s="16"/>
      <c r="C1236" s="16"/>
      <c r="D1236" s="46" t="s">
        <v>1003</v>
      </c>
      <c r="E1236" s="17"/>
      <c r="F1236" s="17"/>
      <c r="G1236" s="35">
        <v>2</v>
      </c>
    </row>
    <row r="1237" spans="1:7" ht="19.5" customHeight="1">
      <c r="A1237" s="15"/>
      <c r="B1237" s="16"/>
      <c r="C1237" s="16"/>
      <c r="D1237" s="22" t="s">
        <v>1004</v>
      </c>
      <c r="E1237" s="17">
        <v>43.91</v>
      </c>
      <c r="F1237" s="17"/>
    </row>
    <row r="1238" spans="1:7" ht="19.5" customHeight="1">
      <c r="A1238" s="15"/>
      <c r="B1238" s="16"/>
      <c r="C1238" s="16"/>
      <c r="D1238" s="22" t="s">
        <v>1005</v>
      </c>
      <c r="E1238" s="17"/>
      <c r="F1238" s="17"/>
    </row>
    <row r="1239" spans="1:7" ht="19.5" customHeight="1">
      <c r="A1239" s="15"/>
      <c r="B1239" s="16"/>
      <c r="C1239" s="16"/>
      <c r="D1239" s="22" t="s">
        <v>1006</v>
      </c>
      <c r="E1239" s="17"/>
      <c r="F1239" s="17"/>
    </row>
    <row r="1240" spans="1:7" ht="19.5" customHeight="1">
      <c r="A1240" s="15"/>
      <c r="B1240" s="16"/>
      <c r="C1240" s="16"/>
      <c r="D1240" s="46" t="s">
        <v>1007</v>
      </c>
      <c r="E1240" s="17"/>
      <c r="F1240" s="17"/>
    </row>
    <row r="1241" spans="1:7" ht="19.5" customHeight="1">
      <c r="A1241" s="15"/>
      <c r="B1241" s="16"/>
      <c r="C1241" s="16"/>
      <c r="D1241" s="22" t="s">
        <v>1008</v>
      </c>
      <c r="E1241" s="17"/>
      <c r="F1241" s="17"/>
    </row>
    <row r="1242" spans="1:7" ht="19.5" customHeight="1">
      <c r="A1242" s="15"/>
      <c r="B1242" s="16"/>
      <c r="C1242" s="16"/>
      <c r="D1242" s="22" t="s">
        <v>1009</v>
      </c>
      <c r="E1242" s="17"/>
      <c r="F1242" s="17"/>
    </row>
    <row r="1243" spans="1:7" ht="19.5" customHeight="1">
      <c r="A1243" s="15"/>
      <c r="B1243" s="16"/>
      <c r="C1243" s="16"/>
      <c r="D1243" s="22" t="s">
        <v>1010</v>
      </c>
      <c r="E1243" s="17"/>
      <c r="F1243" s="17"/>
    </row>
    <row r="1244" spans="1:7" ht="19.5" customHeight="1">
      <c r="A1244" s="15"/>
      <c r="B1244" s="16"/>
      <c r="C1244" s="16"/>
      <c r="D1244" s="46" t="s">
        <v>1011</v>
      </c>
      <c r="E1244" s="17"/>
      <c r="F1244" s="17"/>
    </row>
    <row r="1245" spans="1:7" ht="19.5" customHeight="1">
      <c r="A1245" s="15"/>
      <c r="B1245" s="16"/>
      <c r="C1245" s="16"/>
      <c r="D1245" s="22" t="s">
        <v>182</v>
      </c>
      <c r="E1245" s="17"/>
      <c r="F1245" s="17"/>
    </row>
    <row r="1246" spans="1:7" ht="19.5" customHeight="1">
      <c r="A1246" s="15"/>
      <c r="B1246" s="16"/>
      <c r="C1246" s="16"/>
      <c r="D1246" s="22" t="s">
        <v>80</v>
      </c>
      <c r="E1246" s="17"/>
      <c r="F1246" s="17"/>
    </row>
    <row r="1247" spans="1:7" ht="19.5" customHeight="1">
      <c r="A1247" s="15"/>
      <c r="B1247" s="16"/>
      <c r="C1247" s="16"/>
      <c r="D1247" s="22" t="s">
        <v>88</v>
      </c>
      <c r="E1247" s="17"/>
      <c r="F1247" s="17"/>
    </row>
    <row r="1248" spans="1:7" ht="19.5" customHeight="1">
      <c r="A1248" s="15"/>
      <c r="B1248" s="16"/>
      <c r="C1248" s="16"/>
      <c r="D1248" s="22" t="s">
        <v>1012</v>
      </c>
      <c r="E1248" s="17"/>
      <c r="F1248" s="17"/>
    </row>
    <row r="1249" spans="1:7" ht="19.5" customHeight="1">
      <c r="A1249" s="15"/>
      <c r="B1249" s="16"/>
      <c r="C1249" s="16"/>
      <c r="D1249" s="22" t="s">
        <v>1013</v>
      </c>
      <c r="E1249" s="17"/>
      <c r="F1249" s="17"/>
    </row>
    <row r="1250" spans="1:7" ht="19.5" customHeight="1">
      <c r="A1250" s="15"/>
      <c r="B1250" s="16"/>
      <c r="C1250" s="16"/>
      <c r="D1250" s="22" t="s">
        <v>1014</v>
      </c>
      <c r="E1250" s="17"/>
      <c r="F1250" s="17"/>
    </row>
    <row r="1251" spans="1:7" ht="19.5" customHeight="1">
      <c r="A1251" s="15"/>
      <c r="B1251" s="16"/>
      <c r="C1251" s="16"/>
      <c r="D1251" s="22" t="s">
        <v>1015</v>
      </c>
      <c r="E1251" s="17"/>
      <c r="F1251" s="17"/>
    </row>
    <row r="1252" spans="1:7" ht="19.5" customHeight="1">
      <c r="A1252" s="15"/>
      <c r="B1252" s="16"/>
      <c r="C1252" s="16"/>
      <c r="D1252" s="22" t="s">
        <v>1016</v>
      </c>
      <c r="E1252" s="17"/>
      <c r="F1252" s="17"/>
    </row>
    <row r="1253" spans="1:7" ht="19.5" customHeight="1">
      <c r="A1253" s="15"/>
      <c r="B1253" s="16"/>
      <c r="C1253" s="16"/>
      <c r="D1253" s="22" t="s">
        <v>1017</v>
      </c>
      <c r="E1253" s="17"/>
      <c r="F1253" s="17"/>
    </row>
    <row r="1254" spans="1:7" ht="19.5" customHeight="1">
      <c r="A1254" s="15"/>
      <c r="B1254" s="16"/>
      <c r="C1254" s="16"/>
      <c r="D1254" s="22" t="s">
        <v>1018</v>
      </c>
      <c r="E1254" s="17"/>
      <c r="F1254" s="17"/>
    </row>
    <row r="1255" spans="1:7" ht="19.5" customHeight="1">
      <c r="A1255" s="15"/>
      <c r="B1255" s="16"/>
      <c r="C1255" s="16"/>
      <c r="D1255" s="22" t="s">
        <v>1019</v>
      </c>
      <c r="E1255" s="17"/>
      <c r="F1255" s="17"/>
    </row>
    <row r="1256" spans="1:7" ht="19.5" customHeight="1">
      <c r="A1256" s="15"/>
      <c r="B1256" s="16"/>
      <c r="C1256" s="16"/>
      <c r="D1256" s="22" t="s">
        <v>1020</v>
      </c>
      <c r="E1256" s="17"/>
      <c r="F1256" s="17"/>
      <c r="G1256" s="35">
        <v>2</v>
      </c>
    </row>
    <row r="1257" spans="1:7" ht="19.5" customHeight="1">
      <c r="A1257" s="15"/>
      <c r="B1257" s="16"/>
      <c r="C1257" s="16"/>
      <c r="D1257" s="22" t="s">
        <v>645</v>
      </c>
      <c r="E1257" s="17"/>
      <c r="F1257" s="17"/>
    </row>
    <row r="1258" spans="1:7" ht="19.5" customHeight="1">
      <c r="A1258" s="15"/>
      <c r="B1258" s="16"/>
      <c r="C1258" s="16"/>
      <c r="D1258" s="22" t="s">
        <v>1021</v>
      </c>
      <c r="E1258" s="17"/>
      <c r="F1258" s="17"/>
    </row>
    <row r="1259" spans="1:7" ht="19.5" customHeight="1">
      <c r="A1259" s="15"/>
      <c r="B1259" s="16"/>
      <c r="C1259" s="16"/>
      <c r="D1259" s="46" t="s">
        <v>1022</v>
      </c>
      <c r="E1259" s="17"/>
      <c r="F1259" s="17"/>
    </row>
    <row r="1260" spans="1:7" ht="19.5" customHeight="1">
      <c r="A1260" s="15"/>
      <c r="B1260" s="16"/>
      <c r="C1260" s="16"/>
      <c r="D1260" s="22" t="s">
        <v>182</v>
      </c>
      <c r="E1260" s="17"/>
      <c r="F1260" s="17"/>
    </row>
    <row r="1261" spans="1:7" ht="19.5" customHeight="1">
      <c r="A1261" s="15"/>
      <c r="B1261" s="16"/>
      <c r="C1261" s="16"/>
      <c r="D1261" s="22" t="s">
        <v>80</v>
      </c>
      <c r="E1261" s="17"/>
      <c r="F1261" s="17"/>
    </row>
    <row r="1262" spans="1:7" ht="19.5" customHeight="1">
      <c r="A1262" s="15"/>
      <c r="B1262" s="16"/>
      <c r="C1262" s="16"/>
      <c r="D1262" s="22" t="s">
        <v>88</v>
      </c>
      <c r="E1262" s="17"/>
      <c r="F1262" s="17"/>
    </row>
    <row r="1263" spans="1:7" ht="19.5" customHeight="1">
      <c r="A1263" s="15"/>
      <c r="B1263" s="16"/>
      <c r="C1263" s="16"/>
      <c r="D1263" s="22" t="s">
        <v>1023</v>
      </c>
      <c r="E1263" s="17"/>
      <c r="F1263" s="17"/>
    </row>
    <row r="1264" spans="1:7" ht="19.5" customHeight="1">
      <c r="A1264" s="15"/>
      <c r="B1264" s="16"/>
      <c r="C1264" s="16"/>
      <c r="D1264" s="22" t="s">
        <v>1024</v>
      </c>
      <c r="E1264" s="17"/>
      <c r="F1264" s="17"/>
    </row>
    <row r="1265" spans="1:7" ht="19.5" customHeight="1">
      <c r="A1265" s="15"/>
      <c r="B1265" s="16"/>
      <c r="C1265" s="16"/>
      <c r="D1265" s="22" t="s">
        <v>1025</v>
      </c>
      <c r="E1265" s="17"/>
      <c r="F1265" s="17"/>
      <c r="G1265" s="35">
        <v>2</v>
      </c>
    </row>
    <row r="1266" spans="1:7" ht="19.5" customHeight="1">
      <c r="A1266" s="15"/>
      <c r="B1266" s="16"/>
      <c r="C1266" s="16"/>
      <c r="D1266" s="22" t="s">
        <v>1026</v>
      </c>
      <c r="E1266" s="17"/>
      <c r="F1266" s="17"/>
    </row>
    <row r="1267" spans="1:7" ht="19.5" customHeight="1">
      <c r="A1267" s="15"/>
      <c r="B1267" s="16"/>
      <c r="C1267" s="16"/>
      <c r="D1267" s="22" t="s">
        <v>1027</v>
      </c>
      <c r="E1267" s="17"/>
      <c r="F1267" s="17"/>
    </row>
    <row r="1268" spans="1:7" ht="19.5" customHeight="1">
      <c r="A1268" s="15"/>
      <c r="B1268" s="16"/>
      <c r="C1268" s="16"/>
      <c r="D1268" s="22" t="s">
        <v>1028</v>
      </c>
      <c r="E1268" s="17"/>
      <c r="F1268" s="17"/>
    </row>
    <row r="1269" spans="1:7" ht="19.5" customHeight="1">
      <c r="A1269" s="15"/>
      <c r="B1269" s="16"/>
      <c r="C1269" s="16"/>
      <c r="D1269" s="22" t="s">
        <v>1029</v>
      </c>
      <c r="E1269" s="17"/>
      <c r="F1269" s="17"/>
    </row>
    <row r="1270" spans="1:7" ht="19.5" customHeight="1">
      <c r="A1270" s="15"/>
      <c r="B1270" s="16"/>
      <c r="C1270" s="16"/>
      <c r="D1270" s="22" t="s">
        <v>1030</v>
      </c>
      <c r="E1270" s="17"/>
      <c r="F1270" s="17"/>
    </row>
    <row r="1271" spans="1:7" ht="19.5" customHeight="1">
      <c r="A1271" s="15"/>
      <c r="B1271" s="16"/>
      <c r="C1271" s="16"/>
      <c r="D1271" s="22" t="s">
        <v>645</v>
      </c>
      <c r="E1271" s="17"/>
      <c r="F1271" s="17"/>
    </row>
    <row r="1272" spans="1:7" ht="19.5" customHeight="1">
      <c r="A1272" s="15"/>
      <c r="B1272" s="16"/>
      <c r="C1272" s="16"/>
      <c r="D1272" s="22" t="s">
        <v>1031</v>
      </c>
      <c r="E1272" s="17"/>
      <c r="F1272" s="17"/>
    </row>
    <row r="1273" spans="1:7" ht="19.5" customHeight="1">
      <c r="A1273" s="15"/>
      <c r="B1273" s="16"/>
      <c r="C1273" s="16"/>
      <c r="D1273" s="46" t="s">
        <v>1032</v>
      </c>
      <c r="E1273" s="17"/>
      <c r="F1273" s="17"/>
    </row>
    <row r="1274" spans="1:7" ht="19.5" customHeight="1">
      <c r="A1274" s="15"/>
      <c r="B1274" s="16"/>
      <c r="C1274" s="16"/>
      <c r="D1274" s="22" t="s">
        <v>1033</v>
      </c>
      <c r="E1274" s="17"/>
      <c r="F1274" s="17"/>
    </row>
    <row r="1275" spans="1:7" ht="19.5" customHeight="1">
      <c r="A1275" s="15"/>
      <c r="B1275" s="16"/>
      <c r="C1275" s="16"/>
      <c r="D1275" s="22" t="s">
        <v>1034</v>
      </c>
      <c r="E1275" s="17"/>
      <c r="F1275" s="17"/>
    </row>
    <row r="1276" spans="1:7" ht="19.5" customHeight="1">
      <c r="A1276" s="15"/>
      <c r="B1276" s="16"/>
      <c r="C1276" s="16"/>
      <c r="D1276" s="22" t="s">
        <v>1035</v>
      </c>
      <c r="E1276" s="17"/>
      <c r="F1276" s="17"/>
    </row>
    <row r="1277" spans="1:7" ht="19.5" customHeight="1">
      <c r="A1277" s="15"/>
      <c r="B1277" s="16"/>
      <c r="C1277" s="16"/>
      <c r="D1277" s="22" t="s">
        <v>1036</v>
      </c>
      <c r="E1277" s="17"/>
      <c r="F1277" s="17"/>
    </row>
    <row r="1278" spans="1:7" ht="19.5" customHeight="1">
      <c r="A1278" s="15"/>
      <c r="B1278" s="16"/>
      <c r="C1278" s="16"/>
      <c r="D1278" s="22" t="s">
        <v>1037</v>
      </c>
      <c r="E1278" s="17"/>
      <c r="F1278" s="17"/>
    </row>
    <row r="1279" spans="1:7" ht="19.5" customHeight="1">
      <c r="A1279" s="15"/>
      <c r="B1279" s="16"/>
      <c r="C1279" s="16"/>
      <c r="D1279" s="46" t="s">
        <v>1038</v>
      </c>
      <c r="E1279" s="17"/>
      <c r="F1279" s="17"/>
      <c r="G1279" s="35">
        <v>2</v>
      </c>
    </row>
    <row r="1280" spans="1:7" ht="19.5" customHeight="1">
      <c r="A1280" s="15"/>
      <c r="B1280" s="16"/>
      <c r="C1280" s="16"/>
      <c r="D1280" s="22" t="s">
        <v>1039</v>
      </c>
      <c r="E1280" s="17"/>
      <c r="F1280" s="17"/>
    </row>
    <row r="1281" spans="1:7" ht="19.5" customHeight="1">
      <c r="A1281" s="15"/>
      <c r="B1281" s="16"/>
      <c r="C1281" s="16"/>
      <c r="D1281" s="22" t="s">
        <v>1040</v>
      </c>
      <c r="E1281" s="17"/>
      <c r="F1281" s="17"/>
    </row>
    <row r="1282" spans="1:7" ht="19.5" customHeight="1">
      <c r="A1282" s="15"/>
      <c r="B1282" s="16"/>
      <c r="C1282" s="16"/>
      <c r="D1282" s="22" t="s">
        <v>1041</v>
      </c>
      <c r="E1282" s="17"/>
      <c r="F1282" s="17"/>
    </row>
    <row r="1283" spans="1:7" ht="19.5" customHeight="1">
      <c r="A1283" s="15"/>
      <c r="B1283" s="16"/>
      <c r="C1283" s="16"/>
      <c r="D1283" s="22" t="s">
        <v>1042</v>
      </c>
      <c r="E1283" s="17"/>
      <c r="F1283" s="17"/>
    </row>
    <row r="1284" spans="1:7" ht="19.5" customHeight="1">
      <c r="A1284" s="15"/>
      <c r="B1284" s="16"/>
      <c r="C1284" s="16"/>
      <c r="D1284" s="22" t="s">
        <v>1043</v>
      </c>
      <c r="E1284" s="17"/>
      <c r="F1284" s="17"/>
    </row>
    <row r="1285" spans="1:7" ht="19.5" customHeight="1">
      <c r="A1285" s="15"/>
      <c r="B1285" s="16"/>
      <c r="C1285" s="16"/>
      <c r="D1285" s="46" t="s">
        <v>1044</v>
      </c>
      <c r="E1285" s="17"/>
      <c r="F1285" s="17"/>
    </row>
    <row r="1286" spans="1:7" ht="19.5" customHeight="1">
      <c r="A1286" s="15"/>
      <c r="B1286" s="16"/>
      <c r="C1286" s="16"/>
      <c r="D1286" s="22" t="s">
        <v>1045</v>
      </c>
      <c r="E1286" s="17"/>
      <c r="F1286" s="17"/>
    </row>
    <row r="1287" spans="1:7" ht="19.5" customHeight="1">
      <c r="A1287" s="15"/>
      <c r="B1287" s="16"/>
      <c r="C1287" s="16"/>
      <c r="D1287" s="22" t="s">
        <v>1046</v>
      </c>
      <c r="E1287" s="17"/>
      <c r="F1287" s="17"/>
    </row>
    <row r="1288" spans="1:7" ht="19.5" customHeight="1">
      <c r="A1288" s="15"/>
      <c r="B1288" s="16"/>
      <c r="C1288" s="16"/>
      <c r="D1288" s="22" t="s">
        <v>1047</v>
      </c>
      <c r="E1288" s="17"/>
      <c r="F1288" s="17"/>
    </row>
    <row r="1289" spans="1:7" ht="19.5" customHeight="1">
      <c r="A1289" s="15"/>
      <c r="B1289" s="16"/>
      <c r="C1289" s="16"/>
      <c r="D1289" s="22" t="s">
        <v>1048</v>
      </c>
      <c r="E1289" s="17"/>
      <c r="F1289" s="17"/>
    </row>
    <row r="1290" spans="1:7" ht="19.5" customHeight="1">
      <c r="A1290" s="15"/>
      <c r="B1290" s="16"/>
      <c r="C1290" s="16"/>
      <c r="D1290" s="22" t="s">
        <v>1049</v>
      </c>
      <c r="E1290" s="17"/>
      <c r="F1290" s="17"/>
    </row>
    <row r="1291" spans="1:7" ht="19.5" customHeight="1">
      <c r="A1291" s="15"/>
      <c r="B1291" s="16"/>
      <c r="C1291" s="16"/>
      <c r="D1291" s="22" t="s">
        <v>1050</v>
      </c>
      <c r="E1291" s="17"/>
      <c r="F1291" s="17"/>
    </row>
    <row r="1292" spans="1:7" ht="19.5" customHeight="1">
      <c r="A1292" s="15"/>
      <c r="B1292" s="16"/>
      <c r="C1292" s="16"/>
      <c r="D1292" s="22" t="s">
        <v>1051</v>
      </c>
      <c r="E1292" s="17"/>
      <c r="F1292" s="17"/>
    </row>
    <row r="1293" spans="1:7" ht="19.5" customHeight="1">
      <c r="A1293" s="15"/>
      <c r="B1293" s="16"/>
      <c r="C1293" s="16"/>
      <c r="D1293" s="22" t="s">
        <v>1052</v>
      </c>
      <c r="E1293" s="17"/>
      <c r="F1293" s="17"/>
    </row>
    <row r="1294" spans="1:7" ht="19.5" customHeight="1">
      <c r="A1294" s="15"/>
      <c r="B1294" s="16"/>
      <c r="C1294" s="16"/>
      <c r="D1294" s="22" t="s">
        <v>1053</v>
      </c>
      <c r="E1294" s="17"/>
      <c r="F1294" s="17"/>
    </row>
    <row r="1295" spans="1:7" ht="19.5" customHeight="1">
      <c r="A1295" s="15"/>
      <c r="B1295" s="16"/>
      <c r="C1295" s="16"/>
      <c r="D1295" s="22" t="s">
        <v>1054</v>
      </c>
      <c r="E1295" s="17"/>
      <c r="F1295" s="17"/>
      <c r="G1295" s="35">
        <v>2</v>
      </c>
    </row>
    <row r="1296" spans="1:7" ht="19.5" customHeight="1">
      <c r="A1296" s="15"/>
      <c r="B1296" s="16"/>
      <c r="C1296" s="16"/>
      <c r="D1296" s="22" t="s">
        <v>1055</v>
      </c>
      <c r="E1296" s="17"/>
      <c r="F1296" s="17"/>
      <c r="G1296" s="35">
        <v>1</v>
      </c>
    </row>
    <row r="1297" spans="1:7" ht="19.5" customHeight="1">
      <c r="A1297" s="15"/>
      <c r="B1297" s="16"/>
      <c r="C1297" s="16"/>
      <c r="D1297" s="22" t="s">
        <v>1056</v>
      </c>
      <c r="E1297" s="17">
        <v>11</v>
      </c>
      <c r="F1297" s="17"/>
      <c r="G1297" s="35">
        <v>2</v>
      </c>
    </row>
    <row r="1298" spans="1:7" ht="19.5" customHeight="1">
      <c r="A1298" s="15"/>
      <c r="B1298" s="16"/>
      <c r="C1298" s="16"/>
      <c r="D1298" s="22" t="s">
        <v>1057</v>
      </c>
      <c r="E1298" s="17"/>
      <c r="F1298" s="17"/>
    </row>
    <row r="1299" spans="1:7" ht="19.5" customHeight="1">
      <c r="A1299" s="15"/>
      <c r="B1299" s="16"/>
      <c r="C1299" s="16"/>
      <c r="D1299" s="46" t="s">
        <v>1058</v>
      </c>
      <c r="E1299" s="17"/>
      <c r="F1299" s="17"/>
    </row>
    <row r="1300" spans="1:7" ht="19.5" customHeight="1">
      <c r="A1300" s="15"/>
      <c r="B1300" s="16"/>
      <c r="C1300" s="16"/>
      <c r="D1300" s="46" t="s">
        <v>1059</v>
      </c>
      <c r="E1300" s="17"/>
      <c r="F1300" s="17"/>
    </row>
    <row r="1301" spans="1:7" ht="19.5" customHeight="1">
      <c r="A1301" s="15"/>
      <c r="B1301" s="16"/>
      <c r="C1301" s="16"/>
      <c r="D1301" s="46" t="s">
        <v>1060</v>
      </c>
      <c r="E1301" s="17"/>
      <c r="F1301" s="17"/>
    </row>
    <row r="1302" spans="1:7" ht="19.5" customHeight="1">
      <c r="A1302" s="15"/>
      <c r="B1302" s="16"/>
      <c r="C1302" s="16"/>
      <c r="D1302" s="46" t="s">
        <v>1061</v>
      </c>
      <c r="E1302" s="17"/>
      <c r="F1302" s="17"/>
    </row>
    <row r="1303" spans="1:7" ht="19.5" customHeight="1">
      <c r="A1303" s="15"/>
      <c r="B1303" s="16"/>
      <c r="C1303" s="16"/>
      <c r="D1303" s="46" t="s">
        <v>1062</v>
      </c>
      <c r="E1303" s="17"/>
      <c r="F1303" s="17"/>
    </row>
    <row r="1304" spans="1:7" ht="19.5" customHeight="1">
      <c r="A1304" s="15"/>
      <c r="B1304" s="16"/>
      <c r="C1304" s="16"/>
      <c r="D1304" s="19" t="s">
        <v>1063</v>
      </c>
      <c r="E1304" s="17"/>
      <c r="F1304" s="17"/>
    </row>
    <row r="1305" spans="1:7" ht="19.5" customHeight="1">
      <c r="A1305" s="15"/>
      <c r="B1305" s="16"/>
      <c r="C1305" s="16"/>
      <c r="D1305" s="19" t="s">
        <v>1064</v>
      </c>
      <c r="E1305" s="17"/>
      <c r="F1305" s="17"/>
      <c r="G1305" s="35">
        <v>2</v>
      </c>
    </row>
    <row r="1306" spans="1:7" ht="19.5" customHeight="1">
      <c r="A1306" s="15"/>
      <c r="B1306" s="16"/>
      <c r="C1306" s="16"/>
      <c r="D1306" s="22" t="s">
        <v>1065</v>
      </c>
      <c r="E1306" s="17"/>
      <c r="F1306" s="17"/>
    </row>
    <row r="1307" spans="1:7" ht="19.5" customHeight="1">
      <c r="A1307" s="15"/>
      <c r="B1307" s="16"/>
      <c r="C1307" s="16"/>
      <c r="D1307" s="46" t="s">
        <v>1066</v>
      </c>
      <c r="E1307" s="17">
        <v>21.66</v>
      </c>
      <c r="F1307" s="17"/>
    </row>
    <row r="1308" spans="1:7" ht="19.5" customHeight="1">
      <c r="A1308" s="15"/>
      <c r="B1308" s="16"/>
      <c r="C1308" s="16"/>
      <c r="D1308" s="46" t="s">
        <v>1067</v>
      </c>
      <c r="E1308" s="17"/>
      <c r="F1308" s="17"/>
    </row>
    <row r="1309" spans="1:7" ht="19.5" customHeight="1">
      <c r="A1309" s="27"/>
      <c r="B1309" s="17"/>
      <c r="C1309" s="17"/>
      <c r="D1309" s="22"/>
      <c r="E1309" s="17"/>
      <c r="F1309" s="17"/>
    </row>
    <row r="1310" spans="1:7" ht="19.5" customHeight="1">
      <c r="A1310" s="27"/>
      <c r="B1310" s="17"/>
      <c r="C1310" s="17"/>
      <c r="D1310" s="22"/>
      <c r="E1310" s="17"/>
      <c r="F1310" s="17"/>
    </row>
    <row r="1311" spans="1:7" ht="19.5" customHeight="1">
      <c r="A1311" s="27"/>
      <c r="B1311" s="17"/>
      <c r="C1311" s="17"/>
      <c r="D1311" s="28"/>
      <c r="E1311" s="17"/>
      <c r="F1311" s="17"/>
    </row>
    <row r="1312" spans="1:7" ht="19.5" customHeight="1">
      <c r="A1312" s="136"/>
      <c r="B1312" s="135"/>
      <c r="C1312" s="135"/>
      <c r="D1312" s="28"/>
      <c r="E1312" s="17"/>
      <c r="F1312" s="17"/>
    </row>
    <row r="1313" spans="1:6" ht="19.5" customHeight="1">
      <c r="A1313" s="29" t="s">
        <v>1068</v>
      </c>
      <c r="B1313" s="223">
        <f>E1313</f>
        <v>674.74999999999989</v>
      </c>
      <c r="C1313" s="28"/>
      <c r="D1313" s="134" t="s">
        <v>1069</v>
      </c>
      <c r="E1313" s="224">
        <f>E1398</f>
        <v>674.74999999999989</v>
      </c>
      <c r="F1313" s="17"/>
    </row>
    <row r="1314" spans="1:6" ht="19.5" customHeight="1">
      <c r="A1314" s="30" t="s">
        <v>1070</v>
      </c>
      <c r="B1314" s="28"/>
      <c r="C1314" s="28"/>
      <c r="D1314" s="133" t="s">
        <v>1071</v>
      </c>
      <c r="E1314" s="17"/>
      <c r="F1314" s="17"/>
    </row>
    <row r="1315" spans="1:6" ht="19.5" customHeight="1">
      <c r="A1315" s="31" t="s">
        <v>1072</v>
      </c>
      <c r="B1315" s="28"/>
      <c r="C1315" s="28"/>
      <c r="D1315" s="132" t="s">
        <v>1073</v>
      </c>
      <c r="E1315" s="17"/>
      <c r="F1315" s="17"/>
    </row>
    <row r="1316" spans="1:6" ht="19.5" customHeight="1">
      <c r="A1316" s="31" t="s">
        <v>1074</v>
      </c>
      <c r="B1316" s="28"/>
      <c r="C1316" s="28"/>
      <c r="D1316" s="132" t="s">
        <v>1075</v>
      </c>
      <c r="E1316" s="17"/>
      <c r="F1316" s="17"/>
    </row>
    <row r="1317" spans="1:6" ht="19.5" customHeight="1">
      <c r="A1317" s="25" t="s">
        <v>1076</v>
      </c>
      <c r="B1317" s="28"/>
      <c r="C1317" s="28"/>
      <c r="D1317" s="132" t="s">
        <v>1077</v>
      </c>
      <c r="E1317" s="17"/>
      <c r="F1317" s="17"/>
    </row>
    <row r="1318" spans="1:6" ht="19.5" customHeight="1">
      <c r="A1318" s="25" t="s">
        <v>1078</v>
      </c>
      <c r="B1318" s="28"/>
      <c r="C1318" s="28"/>
      <c r="D1318" s="132" t="s">
        <v>1079</v>
      </c>
      <c r="E1318" s="17"/>
      <c r="F1318" s="17"/>
    </row>
    <row r="1319" spans="1:6" ht="19.5" customHeight="1">
      <c r="A1319" s="25" t="s">
        <v>1080</v>
      </c>
      <c r="B1319" s="28"/>
      <c r="C1319" s="28"/>
      <c r="D1319" s="132" t="s">
        <v>1081</v>
      </c>
      <c r="E1319" s="17"/>
      <c r="F1319" s="59"/>
    </row>
    <row r="1320" spans="1:6" ht="19.5" customHeight="1">
      <c r="A1320" s="25" t="s">
        <v>1082</v>
      </c>
      <c r="B1320" s="28"/>
      <c r="C1320" s="28"/>
      <c r="D1320" s="132"/>
      <c r="E1320" s="17"/>
      <c r="F1320" s="17"/>
    </row>
    <row r="1321" spans="1:6" ht="19.5" customHeight="1">
      <c r="A1321" s="25" t="s">
        <v>1083</v>
      </c>
      <c r="B1321" s="28"/>
      <c r="C1321" s="28"/>
      <c r="D1321" s="132" t="s">
        <v>1084</v>
      </c>
      <c r="E1321" s="17"/>
      <c r="F1321" s="17"/>
    </row>
    <row r="1322" spans="1:6" ht="19.5" customHeight="1">
      <c r="A1322" s="25" t="s">
        <v>1085</v>
      </c>
      <c r="B1322" s="28"/>
      <c r="C1322" s="28"/>
      <c r="D1322" s="132" t="s">
        <v>1086</v>
      </c>
      <c r="E1322" s="17"/>
      <c r="F1322" s="17"/>
    </row>
    <row r="1323" spans="1:6" ht="19.5" customHeight="1">
      <c r="A1323" s="26" t="s">
        <v>1087</v>
      </c>
      <c r="B1323" s="28">
        <v>71.510000000000005</v>
      </c>
      <c r="C1323" s="28"/>
      <c r="D1323" s="132" t="s">
        <v>1088</v>
      </c>
      <c r="E1323" s="17"/>
      <c r="F1323" s="17"/>
    </row>
    <row r="1324" spans="1:6" ht="19.5" customHeight="1">
      <c r="A1324" s="26" t="s">
        <v>1089</v>
      </c>
      <c r="B1324" s="28"/>
      <c r="C1324" s="28"/>
      <c r="D1324" s="132" t="s">
        <v>1090</v>
      </c>
      <c r="E1324" s="17"/>
      <c r="F1324" s="17"/>
    </row>
    <row r="1325" spans="1:6" ht="19.5" customHeight="1">
      <c r="A1325" s="32" t="s">
        <v>1091</v>
      </c>
      <c r="B1325" s="28"/>
      <c r="C1325" s="28"/>
      <c r="D1325" s="132" t="s">
        <v>1092</v>
      </c>
      <c r="E1325" s="17"/>
      <c r="F1325" s="17"/>
    </row>
    <row r="1326" spans="1:6" ht="19.5" customHeight="1">
      <c r="A1326" s="32" t="s">
        <v>1093</v>
      </c>
      <c r="B1326" s="28"/>
      <c r="C1326" s="28"/>
      <c r="D1326" s="132" t="s">
        <v>1094</v>
      </c>
      <c r="E1326" s="17"/>
      <c r="F1326" s="17"/>
    </row>
    <row r="1327" spans="1:6" ht="19.5" customHeight="1">
      <c r="A1327" s="32" t="s">
        <v>1095</v>
      </c>
      <c r="B1327" s="28"/>
      <c r="C1327" s="28"/>
      <c r="D1327" s="132" t="s">
        <v>1096</v>
      </c>
      <c r="E1327" s="17"/>
      <c r="F1327" s="17"/>
    </row>
    <row r="1328" spans="1:6" ht="19.5" customHeight="1">
      <c r="A1328" s="32" t="s">
        <v>1097</v>
      </c>
      <c r="B1328" s="28"/>
      <c r="C1328" s="28"/>
      <c r="D1328" s="132" t="s">
        <v>1098</v>
      </c>
      <c r="E1328" s="17"/>
      <c r="F1328" s="17"/>
    </row>
    <row r="1329" spans="1:6" ht="19.5" customHeight="1">
      <c r="A1329" s="32" t="s">
        <v>1099</v>
      </c>
      <c r="B1329" s="28"/>
      <c r="C1329" s="28"/>
      <c r="D1329" s="132" t="s">
        <v>1100</v>
      </c>
      <c r="E1329" s="17"/>
      <c r="F1329" s="17"/>
    </row>
    <row r="1330" spans="1:6" ht="19.5" customHeight="1">
      <c r="A1330" s="32" t="s">
        <v>1101</v>
      </c>
      <c r="B1330" s="28"/>
      <c r="C1330" s="28"/>
      <c r="D1330" s="132" t="s">
        <v>1102</v>
      </c>
      <c r="E1330" s="17"/>
      <c r="F1330" s="17"/>
    </row>
    <row r="1331" spans="1:6" ht="19.5" customHeight="1">
      <c r="A1331" s="32" t="s">
        <v>1103</v>
      </c>
      <c r="B1331" s="28"/>
      <c r="C1331" s="28"/>
      <c r="D1331" s="132" t="s">
        <v>1104</v>
      </c>
      <c r="E1331" s="17"/>
      <c r="F1331" s="17"/>
    </row>
    <row r="1332" spans="1:6" ht="19.5" customHeight="1">
      <c r="A1332" s="32" t="s">
        <v>1105</v>
      </c>
      <c r="B1332" s="28"/>
      <c r="C1332" s="28"/>
      <c r="D1332" s="132" t="s">
        <v>1106</v>
      </c>
      <c r="E1332" s="17"/>
      <c r="F1332" s="17"/>
    </row>
    <row r="1333" spans="1:6" ht="19.5" customHeight="1">
      <c r="A1333" s="32" t="s">
        <v>1107</v>
      </c>
      <c r="B1333" s="28"/>
      <c r="C1333" s="28"/>
      <c r="D1333" s="132" t="s">
        <v>1108</v>
      </c>
      <c r="E1333" s="17"/>
      <c r="F1333" s="17"/>
    </row>
    <row r="1334" spans="1:6" ht="19.5" customHeight="1">
      <c r="A1334" s="32" t="s">
        <v>1109</v>
      </c>
      <c r="B1334" s="28"/>
      <c r="C1334" s="28"/>
      <c r="D1334" s="132" t="s">
        <v>1110</v>
      </c>
      <c r="E1334" s="17"/>
      <c r="F1334" s="17"/>
    </row>
    <row r="1335" spans="1:6" ht="19.5" customHeight="1">
      <c r="A1335" s="32" t="s">
        <v>1111</v>
      </c>
      <c r="B1335" s="28"/>
      <c r="C1335" s="28"/>
      <c r="D1335" s="132" t="s">
        <v>1112</v>
      </c>
      <c r="E1335" s="17"/>
      <c r="F1335" s="17"/>
    </row>
    <row r="1336" spans="1:6" ht="19.5" customHeight="1">
      <c r="A1336" s="32" t="s">
        <v>1113</v>
      </c>
      <c r="B1336" s="28"/>
      <c r="C1336" s="28"/>
      <c r="D1336" s="132" t="s">
        <v>1114</v>
      </c>
      <c r="E1336" s="17"/>
      <c r="F1336" s="17"/>
    </row>
    <row r="1337" spans="1:6" ht="19.5" customHeight="1">
      <c r="A1337" s="26" t="s">
        <v>1115</v>
      </c>
      <c r="B1337" s="28"/>
      <c r="C1337" s="28"/>
      <c r="D1337" s="132" t="s">
        <v>1116</v>
      </c>
      <c r="E1337" s="17"/>
      <c r="F1337" s="17"/>
    </row>
    <row r="1338" spans="1:6" ht="19.5" customHeight="1">
      <c r="A1338" s="32" t="s">
        <v>1117</v>
      </c>
      <c r="B1338" s="28"/>
      <c r="C1338" s="28"/>
      <c r="D1338" s="132" t="s">
        <v>1118</v>
      </c>
      <c r="E1338" s="17"/>
      <c r="F1338" s="17"/>
    </row>
    <row r="1339" spans="1:6" ht="19.5" customHeight="1">
      <c r="A1339" s="32" t="s">
        <v>1119</v>
      </c>
      <c r="B1339" s="28"/>
      <c r="C1339" s="28"/>
      <c r="D1339" s="132" t="s">
        <v>1120</v>
      </c>
      <c r="E1339" s="17"/>
      <c r="F1339" s="17"/>
    </row>
    <row r="1340" spans="1:6" ht="19.5" customHeight="1">
      <c r="A1340" s="32" t="s">
        <v>1121</v>
      </c>
      <c r="B1340" s="28"/>
      <c r="C1340" s="28"/>
      <c r="D1340" s="132" t="s">
        <v>1122</v>
      </c>
      <c r="E1340" s="17"/>
      <c r="F1340" s="17"/>
    </row>
    <row r="1341" spans="1:6" ht="19.5" customHeight="1">
      <c r="A1341" s="15" t="s">
        <v>1123</v>
      </c>
      <c r="B1341" s="28">
        <v>390.75</v>
      </c>
      <c r="C1341" s="28"/>
      <c r="D1341" s="131" t="s">
        <v>1124</v>
      </c>
      <c r="E1341" s="17"/>
      <c r="F1341" s="17"/>
    </row>
    <row r="1342" spans="1:6" ht="19.5" customHeight="1">
      <c r="A1342" s="32" t="s">
        <v>1125</v>
      </c>
      <c r="B1342" s="28">
        <v>124.71</v>
      </c>
      <c r="C1342" s="28"/>
      <c r="D1342" s="131" t="s">
        <v>1126</v>
      </c>
      <c r="E1342" s="17"/>
      <c r="F1342" s="17"/>
    </row>
    <row r="1343" spans="1:6" ht="19.5" customHeight="1">
      <c r="A1343" s="15"/>
      <c r="B1343" s="28"/>
      <c r="C1343" s="28"/>
      <c r="D1343" s="131" t="s">
        <v>1127</v>
      </c>
      <c r="E1343" s="17"/>
      <c r="F1343" s="17"/>
    </row>
    <row r="1344" spans="1:6" ht="19.5" customHeight="1">
      <c r="A1344" s="15"/>
      <c r="B1344" s="28"/>
      <c r="C1344" s="28"/>
      <c r="D1344" s="10" t="s">
        <v>1128</v>
      </c>
      <c r="E1344" s="17"/>
      <c r="F1344" s="17"/>
    </row>
    <row r="1345" spans="1:6" ht="19.5" customHeight="1">
      <c r="A1345" s="32" t="s">
        <v>1129</v>
      </c>
      <c r="B1345" s="28">
        <v>87.78</v>
      </c>
      <c r="C1345" s="28"/>
      <c r="D1345" s="149" t="s">
        <v>1130</v>
      </c>
      <c r="E1345" s="17"/>
      <c r="F1345" s="17"/>
    </row>
    <row r="1346" spans="1:6" ht="19.5" customHeight="1">
      <c r="A1346" s="32" t="s">
        <v>1131</v>
      </c>
      <c r="B1346" s="28">
        <v>242.1</v>
      </c>
      <c r="C1346" s="147"/>
      <c r="D1346" s="27"/>
      <c r="E1346" s="148"/>
      <c r="F1346" s="17"/>
    </row>
    <row r="1347" spans="1:6" ht="19.5" customHeight="1">
      <c r="A1347" s="32" t="s">
        <v>1132</v>
      </c>
      <c r="B1347" s="28"/>
      <c r="C1347" s="147"/>
      <c r="D1347" s="27"/>
      <c r="E1347" s="148"/>
      <c r="F1347" s="17"/>
    </row>
    <row r="1348" spans="1:6" ht="19.5" customHeight="1">
      <c r="A1348" s="32" t="s">
        <v>1133</v>
      </c>
      <c r="B1348" s="28"/>
      <c r="C1348" s="147"/>
      <c r="D1348" s="27"/>
      <c r="E1348" s="148"/>
      <c r="F1348" s="17"/>
    </row>
    <row r="1349" spans="1:6" ht="19.5" customHeight="1">
      <c r="A1349" s="32" t="s">
        <v>1134</v>
      </c>
      <c r="B1349" s="28"/>
      <c r="C1349" s="28"/>
      <c r="D1349" s="150" t="s">
        <v>1135</v>
      </c>
      <c r="E1349" s="17"/>
      <c r="F1349" s="17"/>
    </row>
    <row r="1350" spans="1:6" ht="19.5" customHeight="1">
      <c r="A1350" s="32" t="s">
        <v>1136</v>
      </c>
      <c r="B1350" s="28"/>
      <c r="C1350" s="28"/>
      <c r="D1350" s="132" t="s">
        <v>1131</v>
      </c>
      <c r="E1350" s="17"/>
      <c r="F1350" s="17"/>
    </row>
    <row r="1351" spans="1:6" ht="19.5" customHeight="1">
      <c r="A1351" s="32" t="s">
        <v>1137</v>
      </c>
      <c r="B1351" s="28"/>
      <c r="C1351" s="28"/>
      <c r="D1351" s="132" t="s">
        <v>1132</v>
      </c>
      <c r="E1351" s="17"/>
      <c r="F1351" s="17"/>
    </row>
    <row r="1352" spans="1:6" ht="19.5" customHeight="1">
      <c r="A1352" s="32" t="s">
        <v>1138</v>
      </c>
      <c r="B1352" s="28">
        <v>9.17</v>
      </c>
      <c r="C1352" s="28"/>
      <c r="D1352" s="132" t="s">
        <v>1133</v>
      </c>
      <c r="E1352" s="17"/>
      <c r="F1352" s="17"/>
    </row>
    <row r="1353" spans="1:6" ht="19.5" customHeight="1">
      <c r="A1353" s="32" t="s">
        <v>1139</v>
      </c>
      <c r="B1353" s="28">
        <v>123.37</v>
      </c>
      <c r="C1353" s="28"/>
      <c r="D1353" s="132" t="s">
        <v>1134</v>
      </c>
      <c r="E1353" s="17"/>
      <c r="F1353" s="17"/>
    </row>
    <row r="1354" spans="1:6" ht="19.5" customHeight="1">
      <c r="A1354" s="32" t="s">
        <v>1140</v>
      </c>
      <c r="B1354" s="28"/>
      <c r="C1354" s="28"/>
      <c r="D1354" s="132" t="s">
        <v>1136</v>
      </c>
      <c r="E1354" s="17"/>
      <c r="F1354" s="17"/>
    </row>
    <row r="1355" spans="1:6" ht="19.5" customHeight="1">
      <c r="A1355" s="32" t="s">
        <v>1141</v>
      </c>
      <c r="B1355" s="28"/>
      <c r="C1355" s="28"/>
      <c r="D1355" s="132" t="s">
        <v>1137</v>
      </c>
      <c r="E1355" s="17"/>
      <c r="F1355" s="17"/>
    </row>
    <row r="1356" spans="1:6" ht="19.5" customHeight="1">
      <c r="A1356" s="32" t="s">
        <v>1142</v>
      </c>
      <c r="B1356" s="28"/>
      <c r="C1356" s="28"/>
      <c r="D1356" s="132" t="s">
        <v>1138</v>
      </c>
      <c r="E1356" s="17"/>
      <c r="F1356" s="17"/>
    </row>
    <row r="1357" spans="1:6" ht="19.5" customHeight="1">
      <c r="A1357" s="32" t="s">
        <v>1143</v>
      </c>
      <c r="B1357" s="28">
        <v>223.54</v>
      </c>
      <c r="C1357" s="28"/>
      <c r="D1357" s="132" t="s">
        <v>1139</v>
      </c>
      <c r="E1357" s="17"/>
      <c r="F1357" s="17"/>
    </row>
    <row r="1358" spans="1:6" ht="19.5" customHeight="1">
      <c r="A1358" s="32" t="s">
        <v>1144</v>
      </c>
      <c r="B1358" s="28"/>
      <c r="C1358" s="28"/>
      <c r="D1358" s="132" t="s">
        <v>1140</v>
      </c>
      <c r="E1358" s="17"/>
      <c r="F1358" s="17"/>
    </row>
    <row r="1359" spans="1:6" ht="19.5" customHeight="1">
      <c r="A1359" s="32" t="s">
        <v>1145</v>
      </c>
      <c r="B1359" s="28"/>
      <c r="C1359" s="28"/>
      <c r="D1359" s="132" t="s">
        <v>1141</v>
      </c>
      <c r="E1359" s="17"/>
      <c r="F1359" s="17"/>
    </row>
    <row r="1360" spans="1:6" ht="19.5" customHeight="1">
      <c r="A1360" s="32" t="s">
        <v>1146</v>
      </c>
      <c r="B1360" s="28"/>
      <c r="C1360" s="28"/>
      <c r="D1360" s="132" t="s">
        <v>1142</v>
      </c>
      <c r="E1360" s="17"/>
      <c r="F1360" s="17"/>
    </row>
    <row r="1361" spans="1:6" ht="19.5" customHeight="1">
      <c r="A1361" s="32" t="s">
        <v>1147</v>
      </c>
      <c r="B1361" s="28"/>
      <c r="C1361" s="28"/>
      <c r="D1361" s="132" t="s">
        <v>1143</v>
      </c>
      <c r="E1361" s="17"/>
      <c r="F1361" s="17"/>
    </row>
    <row r="1362" spans="1:6" ht="19.5" customHeight="1">
      <c r="A1362" s="32" t="s">
        <v>1148</v>
      </c>
      <c r="B1362" s="28"/>
      <c r="C1362" s="28"/>
      <c r="D1362" s="131" t="s">
        <v>1144</v>
      </c>
      <c r="E1362" s="17"/>
      <c r="F1362" s="17"/>
    </row>
    <row r="1363" spans="1:6" ht="19.5" customHeight="1">
      <c r="A1363" s="32" t="s">
        <v>1149</v>
      </c>
      <c r="B1363" s="28"/>
      <c r="C1363" s="28"/>
      <c r="D1363" s="131" t="s">
        <v>1145</v>
      </c>
      <c r="E1363" s="17"/>
      <c r="F1363" s="17"/>
    </row>
    <row r="1364" spans="1:6" ht="19.5" customHeight="1">
      <c r="A1364" s="32" t="s">
        <v>1150</v>
      </c>
      <c r="B1364" s="28"/>
      <c r="C1364" s="28"/>
      <c r="D1364" s="131" t="s">
        <v>1146</v>
      </c>
      <c r="E1364" s="17"/>
      <c r="F1364" s="17"/>
    </row>
    <row r="1365" spans="1:6" ht="19.5" customHeight="1">
      <c r="A1365" s="15" t="s">
        <v>1151</v>
      </c>
      <c r="B1365" s="28"/>
      <c r="C1365" s="28"/>
      <c r="D1365" s="131" t="s">
        <v>1147</v>
      </c>
      <c r="E1365" s="17"/>
      <c r="F1365" s="17"/>
    </row>
    <row r="1366" spans="1:6" ht="19.5" customHeight="1">
      <c r="A1366" s="141" t="s">
        <v>1152</v>
      </c>
      <c r="B1366" s="140">
        <v>32.659999999999997</v>
      </c>
      <c r="C1366" s="140"/>
      <c r="D1366" s="131" t="s">
        <v>1148</v>
      </c>
      <c r="E1366" s="17"/>
      <c r="F1366" s="17"/>
    </row>
    <row r="1367" spans="1:6" ht="19.5" customHeight="1">
      <c r="A1367" s="28"/>
      <c r="B1367" s="28"/>
      <c r="C1367" s="28"/>
      <c r="D1367" s="131" t="s">
        <v>1149</v>
      </c>
      <c r="E1367" s="17"/>
      <c r="F1367" s="17"/>
    </row>
    <row r="1368" spans="1:6" ht="19.5" customHeight="1">
      <c r="A1368" s="28"/>
      <c r="B1368" s="28"/>
      <c r="C1368" s="28"/>
      <c r="D1368" s="131" t="s">
        <v>1150</v>
      </c>
      <c r="E1368" s="17"/>
      <c r="F1368" s="17"/>
    </row>
    <row r="1369" spans="1:6" ht="19.5" customHeight="1">
      <c r="A1369" s="28"/>
      <c r="B1369" s="28"/>
      <c r="C1369" s="28"/>
      <c r="D1369" s="132" t="s">
        <v>1153</v>
      </c>
      <c r="E1369" s="17"/>
      <c r="F1369" s="17"/>
    </row>
    <row r="1370" spans="1:6" ht="19.5" customHeight="1">
      <c r="A1370" s="28"/>
      <c r="B1370" s="28"/>
      <c r="C1370" s="28"/>
      <c r="E1370" s="17"/>
      <c r="F1370" s="17"/>
    </row>
    <row r="1371" spans="1:6" ht="19.5" customHeight="1">
      <c r="A1371" s="28"/>
      <c r="B1371" s="28"/>
      <c r="C1371" s="28"/>
      <c r="D1371" s="132"/>
      <c r="E1371" s="17"/>
      <c r="F1371" s="17"/>
    </row>
    <row r="1372" spans="1:6" ht="19.5" customHeight="1">
      <c r="A1372" s="28"/>
      <c r="B1372" s="28"/>
      <c r="C1372" s="28"/>
      <c r="E1372" s="17"/>
      <c r="F1372" s="17"/>
    </row>
    <row r="1373" spans="1:6" ht="19.5" customHeight="1">
      <c r="A1373" s="28"/>
      <c r="B1373" s="28"/>
      <c r="C1373" s="28"/>
      <c r="D1373" s="132"/>
      <c r="E1373" s="17"/>
      <c r="F1373" s="17"/>
    </row>
    <row r="1374" spans="1:6" ht="19.5" customHeight="1">
      <c r="A1374" s="28"/>
      <c r="B1374" s="28"/>
      <c r="C1374" s="28"/>
      <c r="D1374" s="132"/>
      <c r="E1374" s="17"/>
      <c r="F1374" s="17"/>
    </row>
    <row r="1375" spans="1:6" ht="19.5" customHeight="1">
      <c r="A1375" s="28"/>
      <c r="B1375" s="28"/>
      <c r="C1375" s="28"/>
      <c r="D1375" s="132"/>
      <c r="E1375" s="17"/>
      <c r="F1375" s="17"/>
    </row>
    <row r="1376" spans="1:6" ht="19.5" customHeight="1">
      <c r="A1376" s="28"/>
      <c r="B1376" s="28"/>
      <c r="C1376" s="28"/>
      <c r="D1376" s="132" t="s">
        <v>0</v>
      </c>
      <c r="E1376" s="17"/>
      <c r="F1376" s="17"/>
    </row>
    <row r="1377" spans="1:6" ht="19.5" customHeight="1">
      <c r="A1377" s="28"/>
      <c r="B1377" s="28"/>
      <c r="C1377" s="28"/>
      <c r="E1377" s="17"/>
      <c r="F1377" s="17"/>
    </row>
    <row r="1378" spans="1:6" ht="19.5" customHeight="1">
      <c r="A1378" s="28"/>
      <c r="B1378" s="28"/>
      <c r="C1378" s="28"/>
      <c r="D1378" s="139"/>
      <c r="E1378" s="17"/>
      <c r="F1378" s="17"/>
    </row>
    <row r="1379" spans="1:6" ht="19.5" customHeight="1">
      <c r="A1379" s="28"/>
      <c r="B1379" s="28"/>
      <c r="C1379" s="28"/>
      <c r="D1379" s="139"/>
      <c r="E1379" s="17"/>
      <c r="F1379" s="17"/>
    </row>
    <row r="1380" spans="1:6" ht="19.5" customHeight="1">
      <c r="A1380" s="25" t="s">
        <v>1154</v>
      </c>
      <c r="B1380" s="28"/>
      <c r="C1380" s="28"/>
      <c r="D1380" s="132" t="s">
        <v>1155</v>
      </c>
      <c r="E1380" s="17"/>
      <c r="F1380" s="17"/>
    </row>
    <row r="1381" spans="1:6" ht="19.5" customHeight="1">
      <c r="A1381" s="25" t="s">
        <v>1156</v>
      </c>
      <c r="B1381" s="28"/>
      <c r="C1381" s="28"/>
      <c r="D1381" s="132" t="s">
        <v>1157</v>
      </c>
      <c r="E1381" s="17"/>
      <c r="F1381" s="17"/>
    </row>
    <row r="1382" spans="1:6" ht="19.5" customHeight="1">
      <c r="A1382" s="25" t="s">
        <v>1158</v>
      </c>
      <c r="B1382" s="28"/>
      <c r="C1382" s="28"/>
      <c r="D1382" s="132" t="s">
        <v>1159</v>
      </c>
      <c r="E1382" s="17"/>
      <c r="F1382" s="17"/>
    </row>
    <row r="1383" spans="1:6" ht="19.5" customHeight="1">
      <c r="A1383" s="123" t="s">
        <v>1160</v>
      </c>
      <c r="B1383" s="28"/>
      <c r="C1383" s="28"/>
      <c r="D1383" s="132" t="s">
        <v>1161</v>
      </c>
      <c r="E1383" s="17"/>
      <c r="F1383" s="17"/>
    </row>
    <row r="1384" spans="1:6" ht="19.5" customHeight="1">
      <c r="A1384" s="25" t="s">
        <v>1162</v>
      </c>
      <c r="B1384" s="28"/>
      <c r="C1384" s="28"/>
      <c r="D1384" s="132" t="s">
        <v>1163</v>
      </c>
      <c r="E1384" s="17"/>
      <c r="F1384" s="17"/>
    </row>
    <row r="1385" spans="1:6" ht="19.5" customHeight="1">
      <c r="A1385" s="25" t="s">
        <v>1164</v>
      </c>
      <c r="B1385" s="28"/>
      <c r="C1385" s="28"/>
      <c r="D1385" s="132"/>
      <c r="E1385" s="17"/>
      <c r="F1385" s="17"/>
    </row>
    <row r="1386" spans="1:6" ht="19.5" customHeight="1">
      <c r="A1386" s="25" t="s">
        <v>1165</v>
      </c>
      <c r="B1386" s="28"/>
      <c r="C1386" s="28"/>
      <c r="D1386" s="132" t="s">
        <v>1166</v>
      </c>
      <c r="E1386" s="17"/>
      <c r="F1386" s="17"/>
    </row>
    <row r="1387" spans="1:6" ht="19.5" customHeight="1">
      <c r="A1387" s="25"/>
      <c r="B1387" s="28"/>
      <c r="C1387" s="28"/>
      <c r="D1387" s="132"/>
      <c r="E1387" s="17"/>
      <c r="F1387" s="17"/>
    </row>
    <row r="1388" spans="1:6" ht="19.5" customHeight="1">
      <c r="A1388" s="25"/>
      <c r="B1388" s="28"/>
      <c r="C1388" s="28"/>
      <c r="D1388" s="132"/>
      <c r="E1388" s="17"/>
      <c r="F1388" s="17"/>
    </row>
    <row r="1389" spans="1:6" ht="19.5" customHeight="1">
      <c r="A1389" s="25"/>
      <c r="B1389" s="28"/>
      <c r="C1389" s="28"/>
      <c r="D1389" s="132"/>
      <c r="E1389" s="17"/>
      <c r="F1389" s="17"/>
    </row>
    <row r="1390" spans="1:6" ht="19.5" customHeight="1">
      <c r="A1390" s="25"/>
      <c r="B1390" s="28"/>
      <c r="C1390" s="28"/>
      <c r="D1390" s="132"/>
      <c r="E1390" s="17"/>
      <c r="F1390" s="17"/>
    </row>
    <row r="1391" spans="1:6" ht="19.5" customHeight="1">
      <c r="A1391" s="25"/>
      <c r="B1391" s="28"/>
      <c r="C1391" s="28"/>
      <c r="D1391" s="132"/>
      <c r="E1391" s="17"/>
      <c r="F1391" s="17"/>
    </row>
    <row r="1392" spans="1:6" ht="19.5" customHeight="1">
      <c r="A1392" s="25"/>
      <c r="B1392" s="28"/>
      <c r="C1392" s="28"/>
      <c r="D1392" s="132"/>
      <c r="E1392" s="17"/>
      <c r="F1392" s="17"/>
    </row>
    <row r="1393" spans="1:6" ht="19.5" customHeight="1">
      <c r="A1393" s="25"/>
      <c r="B1393" s="28"/>
      <c r="C1393" s="28"/>
      <c r="D1393" s="132"/>
      <c r="E1393" s="17"/>
      <c r="F1393" s="17"/>
    </row>
    <row r="1394" spans="1:6" ht="19.5" customHeight="1">
      <c r="A1394" s="25"/>
      <c r="B1394" s="28"/>
      <c r="C1394" s="28"/>
      <c r="D1394" s="132"/>
      <c r="E1394" s="17"/>
      <c r="F1394" s="17"/>
    </row>
    <row r="1395" spans="1:6" ht="19.5" customHeight="1">
      <c r="A1395" s="25"/>
      <c r="B1395" s="28"/>
      <c r="C1395" s="28"/>
      <c r="D1395" s="132"/>
      <c r="E1395" s="17"/>
      <c r="F1395" s="17"/>
    </row>
    <row r="1396" spans="1:6" ht="19.5" customHeight="1">
      <c r="A1396" s="25"/>
      <c r="B1396" s="28"/>
      <c r="C1396" s="28"/>
      <c r="D1396" s="132"/>
      <c r="E1396" s="17"/>
      <c r="F1396" s="17"/>
    </row>
    <row r="1397" spans="1:6" ht="19.5" customHeight="1">
      <c r="A1397" s="25" t="s">
        <v>1167</v>
      </c>
      <c r="B1397" s="28"/>
      <c r="C1397" s="28"/>
      <c r="D1397" s="138" t="s">
        <v>0</v>
      </c>
      <c r="E1397" s="17"/>
      <c r="F1397" s="17"/>
    </row>
    <row r="1398" spans="1:6" ht="19.5" customHeight="1">
      <c r="A1398" s="34" t="s">
        <v>1168</v>
      </c>
      <c r="B1398" s="28">
        <f>B1323+B1341+B1345+B1342</f>
        <v>674.75</v>
      </c>
      <c r="C1398" s="28"/>
      <c r="D1398" s="137" t="s">
        <v>1169</v>
      </c>
      <c r="E1398" s="223">
        <f>E6+E491+E546+E824+E1226+E1297+E1307</f>
        <v>674.74999999999989</v>
      </c>
      <c r="F1398" s="17"/>
    </row>
    <row r="1399" spans="1:6" ht="19.5" customHeight="1"/>
    <row r="1400" spans="1:6" ht="20.25" customHeight="1"/>
  </sheetData>
  <mergeCells count="4">
    <mergeCell ref="B1:F1"/>
    <mergeCell ref="A2:F2"/>
    <mergeCell ref="A4:C4"/>
    <mergeCell ref="D4:F4"/>
  </mergeCells>
  <phoneticPr fontId="46" type="noConversion"/>
  <printOptions horizontalCentered="1"/>
  <pageMargins left="0.35416666666666669" right="0.35416666666666669" top="0.82638888888888884" bottom="0.82638888888888884" header="0.11805555555555555" footer="0.31458333333333333"/>
  <pageSetup paperSize="9" scale="86" orientation="landscape" useFirstPageNumber="1" r:id="rId1"/>
  <headerFooter alignWithMargins="0">
    <oddFooter>&amp;C第 &amp;P 页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227"/>
  <sheetViews>
    <sheetView showGridLines="0" topLeftCell="A65" workbookViewId="0">
      <selection activeCell="D193" sqref="D193"/>
    </sheetView>
  </sheetViews>
  <sheetFormatPr defaultRowHeight="14.25"/>
  <cols>
    <col min="1" max="1" width="38.875" style="9" customWidth="1"/>
    <col min="2" max="2" width="10.5" style="9" customWidth="1"/>
    <col min="3" max="3" width="11.25" style="9" customWidth="1"/>
    <col min="4" max="4" width="10" style="9" customWidth="1"/>
    <col min="5" max="5" width="12.75" style="9" customWidth="1"/>
    <col min="6" max="9" width="10.375" style="9" customWidth="1"/>
    <col min="10" max="10" width="13.375" style="9" customWidth="1"/>
    <col min="11" max="11" width="9" style="9" bestFit="1"/>
    <col min="12" max="16384" width="9" style="9"/>
  </cols>
  <sheetData>
    <row r="1" spans="1:15" ht="20.25" customHeight="1">
      <c r="A1" s="12" t="s">
        <v>1170</v>
      </c>
      <c r="J1" s="11" t="s">
        <v>0</v>
      </c>
    </row>
    <row r="2" spans="1:15" ht="20.25">
      <c r="A2" s="179" t="s">
        <v>1762</v>
      </c>
      <c r="B2" s="179"/>
      <c r="C2" s="179"/>
      <c r="D2" s="179"/>
      <c r="E2" s="179"/>
      <c r="F2" s="179"/>
      <c r="G2" s="179"/>
      <c r="H2" s="179"/>
      <c r="I2" s="179"/>
      <c r="J2" s="179"/>
      <c r="K2" s="10"/>
      <c r="L2" s="10"/>
      <c r="M2" s="10"/>
      <c r="N2" s="10"/>
      <c r="O2" s="10"/>
    </row>
    <row r="3" spans="1:15" ht="18" customHeight="1">
      <c r="A3" s="12"/>
      <c r="J3" s="11" t="s">
        <v>9</v>
      </c>
    </row>
    <row r="4" spans="1:15" s="44" customFormat="1" ht="21.75" customHeight="1">
      <c r="A4" s="180" t="s">
        <v>1171</v>
      </c>
      <c r="B4" s="180" t="s">
        <v>1172</v>
      </c>
      <c r="C4" s="180" t="s">
        <v>1173</v>
      </c>
      <c r="D4" s="181" t="s">
        <v>1174</v>
      </c>
      <c r="E4" s="180" t="s">
        <v>1175</v>
      </c>
      <c r="F4" s="180"/>
      <c r="G4" s="180"/>
      <c r="H4" s="180" t="s">
        <v>1176</v>
      </c>
      <c r="I4" s="180" t="s">
        <v>1177</v>
      </c>
      <c r="J4" s="180" t="s">
        <v>14</v>
      </c>
    </row>
    <row r="5" spans="1:15" s="44" customFormat="1" ht="27.75" customHeight="1">
      <c r="A5" s="180"/>
      <c r="B5" s="180"/>
      <c r="C5" s="180"/>
      <c r="D5" s="182"/>
      <c r="E5" s="13" t="s">
        <v>1178</v>
      </c>
      <c r="F5" s="13" t="s">
        <v>1179</v>
      </c>
      <c r="G5" s="43" t="s">
        <v>1180</v>
      </c>
      <c r="H5" s="180"/>
      <c r="I5" s="180"/>
      <c r="J5" s="180"/>
    </row>
    <row r="6" spans="1:15" ht="20.100000000000001" customHeight="1">
      <c r="A6" s="45" t="s">
        <v>17</v>
      </c>
      <c r="B6" s="66"/>
      <c r="C6" s="17">
        <f>SUM(C7:C34)</f>
        <v>242.1</v>
      </c>
      <c r="D6" s="17"/>
      <c r="E6" s="17"/>
      <c r="F6" s="17"/>
      <c r="G6" s="17"/>
      <c r="H6" s="17"/>
      <c r="I6" s="17"/>
      <c r="J6" s="17"/>
    </row>
    <row r="7" spans="1:15" ht="20.100000000000001" customHeight="1">
      <c r="A7" s="46" t="s">
        <v>19</v>
      </c>
      <c r="B7" s="66"/>
      <c r="C7" s="17">
        <v>15.31</v>
      </c>
      <c r="D7" s="17"/>
      <c r="E7" s="17"/>
      <c r="F7" s="17"/>
      <c r="G7" s="17"/>
      <c r="H7" s="17"/>
      <c r="I7" s="17"/>
      <c r="J7" s="17"/>
    </row>
    <row r="8" spans="1:15" ht="20.100000000000001" customHeight="1">
      <c r="A8" s="46" t="s">
        <v>43</v>
      </c>
      <c r="B8" s="66"/>
      <c r="C8" s="17"/>
      <c r="D8" s="17"/>
      <c r="E8" s="17"/>
      <c r="F8" s="17"/>
      <c r="G8" s="17"/>
      <c r="H8" s="17"/>
      <c r="I8" s="17"/>
      <c r="J8" s="17"/>
    </row>
    <row r="9" spans="1:15" ht="20.100000000000001" customHeight="1">
      <c r="A9" s="46" t="s">
        <v>58</v>
      </c>
      <c r="B9" s="66"/>
      <c r="C9" s="17">
        <v>187.22</v>
      </c>
      <c r="D9" s="17"/>
      <c r="E9" s="17"/>
      <c r="F9" s="17"/>
      <c r="G9" s="17"/>
      <c r="H9" s="17"/>
      <c r="I9" s="17"/>
      <c r="J9" s="17"/>
    </row>
    <row r="10" spans="1:15" ht="20.100000000000001" customHeight="1">
      <c r="A10" s="46" t="s">
        <v>71</v>
      </c>
      <c r="B10" s="66"/>
      <c r="C10" s="17"/>
      <c r="D10" s="17"/>
      <c r="E10" s="17"/>
      <c r="F10" s="17"/>
      <c r="G10" s="17"/>
      <c r="H10" s="17"/>
      <c r="I10" s="17"/>
      <c r="J10" s="17"/>
    </row>
    <row r="11" spans="1:15" ht="20.100000000000001" customHeight="1">
      <c r="A11" s="46" t="s">
        <v>79</v>
      </c>
      <c r="B11" s="66"/>
      <c r="C11" s="17"/>
      <c r="D11" s="17"/>
      <c r="E11" s="17"/>
      <c r="F11" s="17"/>
      <c r="G11" s="17"/>
      <c r="H11" s="17"/>
      <c r="I11" s="17"/>
      <c r="J11" s="17"/>
    </row>
    <row r="12" spans="1:15" ht="20.100000000000001" customHeight="1">
      <c r="A12" s="46" t="s">
        <v>87</v>
      </c>
      <c r="B12" s="66"/>
      <c r="C12" s="17">
        <v>16</v>
      </c>
      <c r="D12" s="17"/>
      <c r="E12" s="17"/>
      <c r="F12" s="17"/>
      <c r="G12" s="17"/>
      <c r="H12" s="17"/>
      <c r="I12" s="17"/>
      <c r="J12" s="17"/>
    </row>
    <row r="13" spans="1:15" ht="20.100000000000001" customHeight="1">
      <c r="A13" s="46" t="s">
        <v>95</v>
      </c>
      <c r="B13" s="66"/>
      <c r="C13" s="17"/>
      <c r="D13" s="17"/>
      <c r="E13" s="17"/>
      <c r="F13" s="17"/>
      <c r="G13" s="17"/>
      <c r="H13" s="17"/>
      <c r="I13" s="17"/>
      <c r="J13" s="17"/>
    </row>
    <row r="14" spans="1:15" ht="20.100000000000001" customHeight="1">
      <c r="A14" s="46" t="s">
        <v>102</v>
      </c>
      <c r="B14" s="66"/>
      <c r="C14" s="17"/>
      <c r="D14" s="17"/>
      <c r="E14" s="17"/>
      <c r="F14" s="17"/>
      <c r="G14" s="17"/>
      <c r="H14" s="17"/>
      <c r="I14" s="17"/>
      <c r="J14" s="17"/>
    </row>
    <row r="15" spans="1:15" ht="20.100000000000001" customHeight="1">
      <c r="A15" s="46" t="s">
        <v>106</v>
      </c>
      <c r="B15" s="66"/>
      <c r="C15" s="17"/>
      <c r="D15" s="17"/>
      <c r="E15" s="17"/>
      <c r="F15" s="17"/>
      <c r="G15" s="17"/>
      <c r="H15" s="17"/>
      <c r="I15" s="17"/>
      <c r="J15" s="17"/>
    </row>
    <row r="16" spans="1:15" ht="20.100000000000001" customHeight="1">
      <c r="A16" s="46" t="s">
        <v>111</v>
      </c>
      <c r="B16" s="66"/>
      <c r="C16" s="17"/>
      <c r="D16" s="17"/>
      <c r="E16" s="17"/>
      <c r="F16" s="17"/>
      <c r="G16" s="17"/>
      <c r="H16" s="17"/>
      <c r="I16" s="17"/>
      <c r="J16" s="17"/>
    </row>
    <row r="17" spans="1:10" ht="20.100000000000001" customHeight="1">
      <c r="A17" s="19" t="s">
        <v>123</v>
      </c>
      <c r="B17" s="66"/>
      <c r="C17" s="17"/>
      <c r="D17" s="17"/>
      <c r="E17" s="17"/>
      <c r="F17" s="17"/>
      <c r="G17" s="17"/>
      <c r="H17" s="17"/>
      <c r="I17" s="17"/>
      <c r="J17" s="17"/>
    </row>
    <row r="18" spans="1:10" ht="20.100000000000001" customHeight="1">
      <c r="A18" s="47" t="s">
        <v>128</v>
      </c>
      <c r="B18" s="66"/>
      <c r="C18" s="17"/>
      <c r="D18" s="17"/>
      <c r="E18" s="17"/>
      <c r="F18" s="17"/>
      <c r="G18" s="17"/>
      <c r="H18" s="17"/>
      <c r="I18" s="17"/>
      <c r="J18" s="17"/>
    </row>
    <row r="19" spans="1:10" ht="20.100000000000001" customHeight="1">
      <c r="A19" s="47" t="s">
        <v>135</v>
      </c>
      <c r="B19" s="66"/>
      <c r="C19" s="17"/>
      <c r="D19" s="17"/>
      <c r="E19" s="17"/>
      <c r="F19" s="17"/>
      <c r="G19" s="17"/>
      <c r="H19" s="17"/>
      <c r="I19" s="17"/>
      <c r="J19" s="17"/>
    </row>
    <row r="20" spans="1:10" ht="20.100000000000001" customHeight="1">
      <c r="A20" s="47" t="s">
        <v>143</v>
      </c>
      <c r="B20" s="66"/>
      <c r="C20" s="17"/>
      <c r="D20" s="17"/>
      <c r="E20" s="17"/>
      <c r="F20" s="17"/>
      <c r="G20" s="17"/>
      <c r="H20" s="17"/>
      <c r="I20" s="17"/>
      <c r="J20" s="17"/>
    </row>
    <row r="21" spans="1:10" ht="20.100000000000001" customHeight="1">
      <c r="A21" s="47" t="s">
        <v>148</v>
      </c>
      <c r="B21" s="66"/>
      <c r="C21" s="17"/>
      <c r="D21" s="17"/>
      <c r="E21" s="17"/>
      <c r="F21" s="17"/>
      <c r="G21" s="17"/>
      <c r="H21" s="17"/>
      <c r="I21" s="17"/>
      <c r="J21" s="17"/>
    </row>
    <row r="22" spans="1:10" ht="20.100000000000001" customHeight="1">
      <c r="A22" s="47" t="s">
        <v>156</v>
      </c>
      <c r="B22" s="66"/>
      <c r="C22" s="17"/>
      <c r="D22" s="17"/>
      <c r="E22" s="17"/>
      <c r="F22" s="17"/>
      <c r="G22" s="17"/>
      <c r="H22" s="17"/>
      <c r="I22" s="17"/>
      <c r="J22" s="17"/>
    </row>
    <row r="23" spans="1:10" ht="20.100000000000001" customHeight="1">
      <c r="A23" s="47" t="s">
        <v>159</v>
      </c>
      <c r="B23" s="66"/>
      <c r="C23" s="17"/>
      <c r="D23" s="17"/>
      <c r="E23" s="17"/>
      <c r="F23" s="17"/>
      <c r="G23" s="17"/>
      <c r="H23" s="17"/>
      <c r="I23" s="17"/>
      <c r="J23" s="17"/>
    </row>
    <row r="24" spans="1:10" ht="20.100000000000001" customHeight="1">
      <c r="A24" s="47" t="s">
        <v>162</v>
      </c>
      <c r="B24" s="66"/>
      <c r="C24" s="17"/>
      <c r="D24" s="17"/>
      <c r="E24" s="17"/>
      <c r="F24" s="17"/>
      <c r="G24" s="17"/>
      <c r="H24" s="17"/>
      <c r="I24" s="17"/>
      <c r="J24" s="17"/>
    </row>
    <row r="25" spans="1:10" ht="20.100000000000001" customHeight="1">
      <c r="A25" s="47" t="s">
        <v>167</v>
      </c>
      <c r="B25" s="66"/>
      <c r="C25" s="17"/>
      <c r="D25" s="17"/>
      <c r="E25" s="17"/>
      <c r="F25" s="17"/>
      <c r="G25" s="17"/>
      <c r="H25" s="17"/>
      <c r="I25" s="17"/>
      <c r="J25" s="17"/>
    </row>
    <row r="26" spans="1:10" ht="20.100000000000001" customHeight="1">
      <c r="A26" s="47" t="s">
        <v>170</v>
      </c>
      <c r="B26" s="66"/>
      <c r="C26" s="17"/>
      <c r="D26" s="17"/>
      <c r="E26" s="17"/>
      <c r="F26" s="17"/>
      <c r="G26" s="17"/>
      <c r="H26" s="17"/>
      <c r="I26" s="17"/>
      <c r="J26" s="17"/>
    </row>
    <row r="27" spans="1:10" ht="20.100000000000001" customHeight="1">
      <c r="A27" s="47" t="s">
        <v>172</v>
      </c>
      <c r="B27" s="66"/>
      <c r="C27" s="17"/>
      <c r="D27" s="17"/>
      <c r="E27" s="17"/>
      <c r="F27" s="17"/>
      <c r="G27" s="17"/>
      <c r="H27" s="17"/>
      <c r="I27" s="17"/>
      <c r="J27" s="17"/>
    </row>
    <row r="28" spans="1:10" ht="20.100000000000001" customHeight="1">
      <c r="A28" s="47" t="s">
        <v>176</v>
      </c>
      <c r="B28" s="66"/>
      <c r="C28" s="17">
        <v>23.57</v>
      </c>
      <c r="D28" s="17"/>
      <c r="E28" s="17"/>
      <c r="F28" s="17"/>
      <c r="G28" s="17"/>
      <c r="H28" s="17"/>
      <c r="I28" s="17"/>
      <c r="J28" s="17"/>
    </row>
    <row r="29" spans="1:10" ht="20.100000000000001" customHeight="1">
      <c r="A29" s="47" t="s">
        <v>179</v>
      </c>
      <c r="B29" s="66"/>
      <c r="C29" s="17"/>
      <c r="D29" s="17"/>
      <c r="E29" s="17"/>
      <c r="F29" s="17"/>
      <c r="G29" s="17"/>
      <c r="H29" s="17"/>
      <c r="I29" s="17"/>
      <c r="J29" s="17"/>
    </row>
    <row r="30" spans="1:10" ht="20.100000000000001" customHeight="1">
      <c r="A30" s="47" t="s">
        <v>181</v>
      </c>
      <c r="B30" s="66"/>
      <c r="C30" s="17"/>
      <c r="D30" s="17"/>
      <c r="E30" s="17"/>
      <c r="F30" s="17"/>
      <c r="G30" s="17"/>
      <c r="H30" s="17"/>
      <c r="I30" s="17"/>
      <c r="J30" s="17"/>
    </row>
    <row r="31" spans="1:10" ht="20.100000000000001" customHeight="1">
      <c r="A31" s="47" t="s">
        <v>184</v>
      </c>
      <c r="B31" s="66"/>
      <c r="C31" s="17"/>
      <c r="D31" s="17"/>
      <c r="E31" s="17"/>
      <c r="F31" s="17"/>
      <c r="G31" s="17"/>
      <c r="H31" s="17"/>
      <c r="I31" s="17"/>
      <c r="J31" s="17"/>
    </row>
    <row r="32" spans="1:10" ht="20.100000000000001" customHeight="1">
      <c r="A32" s="47" t="s">
        <v>186</v>
      </c>
      <c r="B32" s="66"/>
      <c r="C32" s="17"/>
      <c r="D32" s="17"/>
      <c r="E32" s="17"/>
      <c r="F32" s="17"/>
      <c r="G32" s="17"/>
      <c r="H32" s="17"/>
      <c r="I32" s="17"/>
      <c r="J32" s="17"/>
    </row>
    <row r="33" spans="1:10" ht="20.100000000000001" customHeight="1">
      <c r="A33" s="47" t="s">
        <v>189</v>
      </c>
      <c r="B33" s="66"/>
      <c r="C33" s="17"/>
      <c r="D33" s="17"/>
      <c r="E33" s="17"/>
      <c r="F33" s="17"/>
      <c r="G33" s="17"/>
      <c r="H33" s="17"/>
      <c r="I33" s="17"/>
      <c r="J33" s="17"/>
    </row>
    <row r="34" spans="1:10" ht="20.100000000000001" customHeight="1">
      <c r="A34" s="47" t="s">
        <v>191</v>
      </c>
      <c r="B34" s="66"/>
      <c r="C34" s="17"/>
      <c r="D34" s="17"/>
      <c r="E34" s="17"/>
      <c r="F34" s="17"/>
      <c r="G34" s="17"/>
      <c r="H34" s="17"/>
      <c r="I34" s="17"/>
      <c r="J34" s="17"/>
    </row>
    <row r="35" spans="1:10" ht="20.100000000000001" customHeight="1">
      <c r="A35" s="45" t="s">
        <v>194</v>
      </c>
      <c r="B35" s="66"/>
      <c r="C35" s="17"/>
      <c r="D35" s="17"/>
      <c r="E35" s="17"/>
      <c r="F35" s="17"/>
      <c r="G35" s="17"/>
      <c r="H35" s="17"/>
      <c r="I35" s="17"/>
      <c r="J35" s="17"/>
    </row>
    <row r="36" spans="1:10" ht="20.100000000000001" customHeight="1">
      <c r="A36" s="47" t="s">
        <v>195</v>
      </c>
      <c r="B36" s="66"/>
      <c r="C36" s="17"/>
      <c r="D36" s="17"/>
      <c r="E36" s="17"/>
      <c r="F36" s="17"/>
      <c r="G36" s="17"/>
      <c r="H36" s="17"/>
      <c r="I36" s="17"/>
      <c r="J36" s="17"/>
    </row>
    <row r="37" spans="1:10" ht="20.100000000000001" customHeight="1">
      <c r="A37" s="47" t="s">
        <v>196</v>
      </c>
      <c r="B37" s="66"/>
      <c r="C37" s="17"/>
      <c r="D37" s="17"/>
      <c r="E37" s="17"/>
      <c r="F37" s="17"/>
      <c r="G37" s="17"/>
      <c r="H37" s="17"/>
      <c r="I37" s="17"/>
      <c r="J37" s="17"/>
    </row>
    <row r="38" spans="1:10" ht="20.100000000000001" customHeight="1">
      <c r="A38" s="45" t="s">
        <v>197</v>
      </c>
      <c r="B38" s="66"/>
      <c r="C38" s="17"/>
      <c r="D38" s="17"/>
      <c r="E38" s="17"/>
      <c r="F38" s="17"/>
      <c r="G38" s="17"/>
      <c r="H38" s="17"/>
      <c r="I38" s="17"/>
      <c r="J38" s="17"/>
    </row>
    <row r="39" spans="1:10" ht="20.100000000000001" customHeight="1">
      <c r="A39" s="47" t="s">
        <v>1181</v>
      </c>
      <c r="B39" s="66"/>
      <c r="C39" s="17"/>
      <c r="D39" s="17"/>
      <c r="E39" s="17"/>
      <c r="F39" s="17"/>
      <c r="G39" s="17"/>
      <c r="H39" s="17"/>
      <c r="I39" s="17"/>
      <c r="J39" s="17"/>
    </row>
    <row r="40" spans="1:10" ht="20.100000000000001" customHeight="1">
      <c r="A40" s="47" t="s">
        <v>198</v>
      </c>
      <c r="B40" s="66"/>
      <c r="C40" s="17"/>
      <c r="D40" s="17"/>
      <c r="E40" s="17"/>
      <c r="F40" s="17"/>
      <c r="G40" s="17"/>
      <c r="H40" s="17"/>
      <c r="I40" s="17"/>
      <c r="J40" s="17"/>
    </row>
    <row r="41" spans="1:10" ht="20.100000000000001" customHeight="1">
      <c r="A41" s="47" t="s">
        <v>207</v>
      </c>
      <c r="B41" s="66"/>
      <c r="C41" s="17"/>
      <c r="D41" s="17"/>
      <c r="E41" s="17"/>
      <c r="F41" s="17"/>
      <c r="G41" s="17"/>
      <c r="H41" s="17"/>
      <c r="I41" s="17"/>
      <c r="J41" s="17"/>
    </row>
    <row r="42" spans="1:10" ht="20.100000000000001" customHeight="1">
      <c r="A42" s="45" t="s">
        <v>208</v>
      </c>
      <c r="B42" s="66"/>
      <c r="C42" s="17"/>
      <c r="D42" s="17"/>
      <c r="E42" s="17"/>
      <c r="F42" s="17"/>
      <c r="G42" s="17"/>
      <c r="H42" s="17"/>
      <c r="I42" s="17"/>
      <c r="J42" s="17"/>
    </row>
    <row r="43" spans="1:10" ht="20.100000000000001" customHeight="1">
      <c r="A43" s="47" t="s">
        <v>209</v>
      </c>
      <c r="B43" s="66"/>
      <c r="C43" s="17"/>
      <c r="D43" s="17"/>
      <c r="E43" s="17"/>
      <c r="F43" s="17"/>
      <c r="G43" s="17"/>
      <c r="H43" s="17"/>
      <c r="I43" s="17"/>
      <c r="J43" s="17"/>
    </row>
    <row r="44" spans="1:10" ht="20.100000000000001" customHeight="1">
      <c r="A44" s="47" t="s">
        <v>220</v>
      </c>
      <c r="B44" s="66"/>
      <c r="C44" s="17"/>
      <c r="D44" s="17"/>
      <c r="E44" s="17"/>
      <c r="F44" s="17"/>
      <c r="G44" s="17"/>
      <c r="H44" s="17"/>
      <c r="I44" s="17"/>
      <c r="J44" s="17"/>
    </row>
    <row r="45" spans="1:10" ht="20.100000000000001" customHeight="1">
      <c r="A45" s="47" t="s">
        <v>237</v>
      </c>
      <c r="B45" s="66"/>
      <c r="C45" s="17"/>
      <c r="D45" s="17"/>
      <c r="E45" s="17"/>
      <c r="F45" s="17"/>
      <c r="G45" s="17"/>
      <c r="H45" s="17"/>
      <c r="I45" s="17"/>
      <c r="J45" s="17"/>
    </row>
    <row r="46" spans="1:10" ht="20.100000000000001" customHeight="1">
      <c r="A46" s="47" t="s">
        <v>240</v>
      </c>
      <c r="B46" s="66"/>
      <c r="C46" s="17"/>
      <c r="D46" s="17"/>
      <c r="E46" s="17"/>
      <c r="F46" s="17"/>
      <c r="G46" s="17"/>
      <c r="H46" s="17"/>
      <c r="I46" s="17"/>
      <c r="J46" s="17"/>
    </row>
    <row r="47" spans="1:10" ht="20.100000000000001" customHeight="1">
      <c r="A47" s="47" t="s">
        <v>248</v>
      </c>
      <c r="B47" s="66"/>
      <c r="C47" s="17"/>
      <c r="D47" s="17"/>
      <c r="E47" s="17"/>
      <c r="F47" s="17"/>
      <c r="G47" s="17"/>
      <c r="H47" s="17"/>
      <c r="I47" s="17"/>
      <c r="J47" s="17"/>
    </row>
    <row r="48" spans="1:10" ht="20.100000000000001" customHeight="1">
      <c r="A48" s="47" t="s">
        <v>253</v>
      </c>
      <c r="B48" s="66"/>
      <c r="C48" s="17"/>
      <c r="D48" s="17"/>
      <c r="E48" s="17"/>
      <c r="F48" s="17"/>
      <c r="G48" s="17"/>
      <c r="H48" s="17"/>
      <c r="I48" s="17"/>
      <c r="J48" s="17"/>
    </row>
    <row r="49" spans="1:10" ht="20.100000000000001" customHeight="1">
      <c r="A49" s="47" t="s">
        <v>261</v>
      </c>
      <c r="B49" s="66"/>
      <c r="C49" s="17"/>
      <c r="D49" s="17"/>
      <c r="E49" s="17"/>
      <c r="F49" s="17"/>
      <c r="G49" s="17"/>
      <c r="H49" s="17"/>
      <c r="I49" s="17"/>
      <c r="J49" s="17"/>
    </row>
    <row r="50" spans="1:10" ht="20.100000000000001" customHeight="1">
      <c r="A50" s="47" t="s">
        <v>266</v>
      </c>
      <c r="B50" s="66"/>
      <c r="C50" s="17"/>
      <c r="D50" s="17"/>
      <c r="E50" s="17"/>
      <c r="F50" s="17"/>
      <c r="G50" s="17"/>
      <c r="H50" s="17"/>
      <c r="I50" s="17"/>
      <c r="J50" s="17"/>
    </row>
    <row r="51" spans="1:10" ht="20.100000000000001" customHeight="1">
      <c r="A51" s="47" t="s">
        <v>271</v>
      </c>
      <c r="B51" s="66"/>
      <c r="C51" s="17"/>
      <c r="D51" s="17"/>
      <c r="E51" s="17"/>
      <c r="F51" s="17"/>
      <c r="G51" s="17"/>
      <c r="H51" s="17"/>
      <c r="I51" s="17"/>
      <c r="J51" s="17"/>
    </row>
    <row r="52" spans="1:10" ht="20.100000000000001" customHeight="1">
      <c r="A52" s="47" t="s">
        <v>275</v>
      </c>
      <c r="B52" s="66"/>
      <c r="C52" s="17"/>
      <c r="D52" s="17"/>
      <c r="E52" s="17"/>
      <c r="F52" s="17"/>
      <c r="G52" s="17"/>
      <c r="H52" s="17"/>
      <c r="I52" s="17"/>
      <c r="J52" s="17"/>
    </row>
    <row r="53" spans="1:10" ht="20.100000000000001" customHeight="1">
      <c r="A53" s="47" t="s">
        <v>280</v>
      </c>
      <c r="B53" s="66"/>
      <c r="C53" s="17"/>
      <c r="D53" s="17"/>
      <c r="E53" s="17"/>
      <c r="F53" s="17"/>
      <c r="G53" s="17"/>
      <c r="H53" s="17"/>
      <c r="I53" s="17"/>
      <c r="J53" s="17"/>
    </row>
    <row r="54" spans="1:10" ht="20.100000000000001" customHeight="1">
      <c r="A54" s="45" t="s">
        <v>281</v>
      </c>
      <c r="B54" s="66"/>
      <c r="C54" s="17"/>
      <c r="D54" s="17"/>
      <c r="E54" s="17"/>
      <c r="F54" s="17"/>
      <c r="G54" s="17"/>
      <c r="H54" s="17"/>
      <c r="I54" s="17"/>
      <c r="J54" s="17"/>
    </row>
    <row r="55" spans="1:10" ht="20.100000000000001" customHeight="1">
      <c r="A55" s="47" t="s">
        <v>282</v>
      </c>
      <c r="B55" s="66"/>
      <c r="C55" s="17"/>
      <c r="D55" s="17"/>
      <c r="E55" s="17"/>
      <c r="F55" s="17"/>
      <c r="G55" s="17"/>
      <c r="H55" s="17"/>
      <c r="I55" s="17"/>
      <c r="J55" s="17"/>
    </row>
    <row r="56" spans="1:10" ht="20.100000000000001" customHeight="1">
      <c r="A56" s="47" t="s">
        <v>284</v>
      </c>
      <c r="B56" s="66"/>
      <c r="C56" s="17"/>
      <c r="D56" s="17"/>
      <c r="E56" s="17"/>
      <c r="F56" s="17"/>
      <c r="G56" s="17"/>
      <c r="H56" s="17"/>
      <c r="I56" s="17"/>
      <c r="J56" s="17"/>
    </row>
    <row r="57" spans="1:10" ht="20.100000000000001" customHeight="1">
      <c r="A57" s="47" t="s">
        <v>293</v>
      </c>
      <c r="B57" s="66"/>
      <c r="C57" s="17"/>
      <c r="D57" s="17"/>
      <c r="E57" s="17"/>
      <c r="F57" s="17"/>
      <c r="G57" s="17"/>
      <c r="H57" s="17"/>
      <c r="I57" s="17"/>
      <c r="J57" s="17"/>
    </row>
    <row r="58" spans="1:10" ht="20.100000000000001" customHeight="1">
      <c r="A58" s="47" t="s">
        <v>300</v>
      </c>
      <c r="B58" s="66"/>
      <c r="C58" s="17"/>
      <c r="D58" s="17"/>
      <c r="E58" s="17"/>
      <c r="F58" s="17"/>
      <c r="G58" s="17"/>
      <c r="H58" s="17"/>
      <c r="I58" s="17"/>
      <c r="J58" s="17"/>
    </row>
    <row r="59" spans="1:10" ht="20.100000000000001" customHeight="1">
      <c r="A59" s="47" t="s">
        <v>306</v>
      </c>
      <c r="B59" s="66"/>
      <c r="C59" s="17"/>
      <c r="D59" s="17"/>
      <c r="E59" s="17"/>
      <c r="F59" s="17"/>
      <c r="G59" s="17"/>
      <c r="H59" s="17"/>
      <c r="I59" s="17"/>
      <c r="J59" s="17"/>
    </row>
    <row r="60" spans="1:10" ht="20.100000000000001" customHeight="1">
      <c r="A60" s="47" t="s">
        <v>310</v>
      </c>
      <c r="B60" s="66"/>
      <c r="C60" s="17"/>
      <c r="D60" s="17"/>
      <c r="E60" s="17"/>
      <c r="F60" s="17"/>
      <c r="G60" s="17"/>
      <c r="H60" s="17"/>
      <c r="I60" s="17"/>
      <c r="J60" s="17"/>
    </row>
    <row r="61" spans="1:10" ht="20.100000000000001" customHeight="1">
      <c r="A61" s="47" t="s">
        <v>314</v>
      </c>
      <c r="B61" s="66"/>
      <c r="C61" s="17"/>
      <c r="D61" s="17"/>
      <c r="E61" s="17"/>
      <c r="F61" s="17"/>
      <c r="G61" s="17"/>
      <c r="H61" s="17"/>
      <c r="I61" s="17"/>
      <c r="J61" s="17"/>
    </row>
    <row r="62" spans="1:10" ht="20.100000000000001" customHeight="1">
      <c r="A62" s="47" t="s">
        <v>1182</v>
      </c>
      <c r="B62" s="66"/>
      <c r="C62" s="17"/>
      <c r="D62" s="17"/>
      <c r="E62" s="17"/>
      <c r="F62" s="17"/>
      <c r="G62" s="17"/>
      <c r="H62" s="17"/>
      <c r="I62" s="17"/>
      <c r="J62" s="17"/>
    </row>
    <row r="63" spans="1:10" ht="20.100000000000001" customHeight="1">
      <c r="A63" s="47" t="s">
        <v>324</v>
      </c>
      <c r="B63" s="66"/>
      <c r="C63" s="17"/>
      <c r="D63" s="17"/>
      <c r="E63" s="17"/>
      <c r="F63" s="17"/>
      <c r="G63" s="17"/>
      <c r="H63" s="17"/>
      <c r="I63" s="17"/>
      <c r="J63" s="17"/>
    </row>
    <row r="64" spans="1:10" ht="20.100000000000001" customHeight="1">
      <c r="A64" s="47" t="s">
        <v>331</v>
      </c>
      <c r="B64" s="66"/>
      <c r="C64" s="17"/>
      <c r="D64" s="17"/>
      <c r="E64" s="17"/>
      <c r="F64" s="17"/>
      <c r="G64" s="17"/>
      <c r="H64" s="17"/>
      <c r="I64" s="17"/>
      <c r="J64" s="17"/>
    </row>
    <row r="65" spans="1:10" ht="20.100000000000001" customHeight="1">
      <c r="A65" s="45" t="s">
        <v>332</v>
      </c>
      <c r="B65" s="66"/>
      <c r="C65" s="17"/>
      <c r="D65" s="17"/>
      <c r="E65" s="17"/>
      <c r="F65" s="17"/>
      <c r="G65" s="17"/>
      <c r="H65" s="17"/>
      <c r="I65" s="17"/>
      <c r="J65" s="17"/>
    </row>
    <row r="66" spans="1:10" ht="20.100000000000001" customHeight="1">
      <c r="A66" s="47" t="s">
        <v>333</v>
      </c>
      <c r="B66" s="66"/>
      <c r="C66" s="17"/>
      <c r="D66" s="17"/>
      <c r="E66" s="17"/>
      <c r="F66" s="17"/>
      <c r="G66" s="17"/>
      <c r="H66" s="17"/>
      <c r="I66" s="17"/>
      <c r="J66" s="17"/>
    </row>
    <row r="67" spans="1:10" ht="20.100000000000001" customHeight="1">
      <c r="A67" s="47" t="s">
        <v>335</v>
      </c>
      <c r="B67" s="66"/>
      <c r="C67" s="17"/>
      <c r="D67" s="17"/>
      <c r="E67" s="17"/>
      <c r="F67" s="17"/>
      <c r="G67" s="17"/>
      <c r="H67" s="17"/>
      <c r="I67" s="17"/>
      <c r="J67" s="17"/>
    </row>
    <row r="68" spans="1:10" ht="20.100000000000001" customHeight="1">
      <c r="A68" s="47" t="s">
        <v>344</v>
      </c>
      <c r="B68" s="66"/>
      <c r="C68" s="17"/>
      <c r="D68" s="17"/>
      <c r="E68" s="17"/>
      <c r="F68" s="17"/>
      <c r="G68" s="17"/>
      <c r="H68" s="17"/>
      <c r="I68" s="17"/>
      <c r="J68" s="17"/>
    </row>
    <row r="69" spans="1:10" ht="20.100000000000001" customHeight="1">
      <c r="A69" s="47" t="s">
        <v>349</v>
      </c>
      <c r="B69" s="66"/>
      <c r="C69" s="17"/>
      <c r="D69" s="17"/>
      <c r="E69" s="17"/>
      <c r="F69" s="17"/>
      <c r="G69" s="17"/>
      <c r="H69" s="17"/>
      <c r="I69" s="17"/>
      <c r="J69" s="17"/>
    </row>
    <row r="70" spans="1:10" ht="20.100000000000001" customHeight="1">
      <c r="A70" s="47" t="s">
        <v>355</v>
      </c>
      <c r="B70" s="66"/>
      <c r="C70" s="17"/>
      <c r="D70" s="17"/>
      <c r="E70" s="17"/>
      <c r="F70" s="17"/>
      <c r="G70" s="17"/>
      <c r="H70" s="17"/>
      <c r="I70" s="17"/>
      <c r="J70" s="17"/>
    </row>
    <row r="71" spans="1:10" ht="20.100000000000001" customHeight="1">
      <c r="A71" s="47" t="s">
        <v>360</v>
      </c>
      <c r="B71" s="66"/>
      <c r="C71" s="17"/>
      <c r="D71" s="17"/>
      <c r="E71" s="17"/>
      <c r="F71" s="17"/>
      <c r="G71" s="17"/>
      <c r="H71" s="17"/>
      <c r="I71" s="17"/>
      <c r="J71" s="17"/>
    </row>
    <row r="72" spans="1:10" ht="20.100000000000001" customHeight="1">
      <c r="A72" s="47" t="s">
        <v>365</v>
      </c>
      <c r="B72" s="66"/>
      <c r="C72" s="17"/>
      <c r="D72" s="17"/>
      <c r="E72" s="17"/>
      <c r="F72" s="17"/>
      <c r="G72" s="17"/>
      <c r="H72" s="17"/>
      <c r="I72" s="17"/>
      <c r="J72" s="17"/>
    </row>
    <row r="73" spans="1:10" ht="20.100000000000001" customHeight="1">
      <c r="A73" s="47" t="s">
        <v>371</v>
      </c>
      <c r="B73" s="66"/>
      <c r="C73" s="17"/>
      <c r="D73" s="17"/>
      <c r="E73" s="17"/>
      <c r="F73" s="17"/>
      <c r="G73" s="17"/>
      <c r="H73" s="17"/>
      <c r="I73" s="17"/>
      <c r="J73" s="17"/>
    </row>
    <row r="74" spans="1:10" ht="20.100000000000001" customHeight="1">
      <c r="A74" s="47" t="s">
        <v>375</v>
      </c>
      <c r="B74" s="66"/>
      <c r="C74" s="17"/>
      <c r="D74" s="17"/>
      <c r="E74" s="17"/>
      <c r="F74" s="17"/>
      <c r="G74" s="17"/>
      <c r="H74" s="17"/>
      <c r="I74" s="17"/>
      <c r="J74" s="17"/>
    </row>
    <row r="75" spans="1:10" ht="20.100000000000001" customHeight="1">
      <c r="A75" s="47" t="s">
        <v>377</v>
      </c>
      <c r="B75" s="66"/>
      <c r="C75" s="17"/>
      <c r="D75" s="17"/>
      <c r="E75" s="17"/>
      <c r="F75" s="17"/>
      <c r="G75" s="17"/>
      <c r="H75" s="17"/>
      <c r="I75" s="17"/>
      <c r="J75" s="17"/>
    </row>
    <row r="76" spans="1:10" ht="20.100000000000001" customHeight="1">
      <c r="A76" s="48" t="s">
        <v>382</v>
      </c>
      <c r="B76" s="66"/>
      <c r="C76" s="17">
        <v>9.17</v>
      </c>
      <c r="D76" s="17"/>
      <c r="E76" s="17"/>
      <c r="F76" s="17"/>
      <c r="G76" s="17"/>
      <c r="H76" s="17"/>
      <c r="I76" s="17"/>
      <c r="J76" s="17"/>
    </row>
    <row r="77" spans="1:10" ht="20.100000000000001" customHeight="1">
      <c r="A77" s="47" t="s">
        <v>383</v>
      </c>
      <c r="B77" s="66"/>
      <c r="C77" s="17">
        <v>9.17</v>
      </c>
      <c r="D77" s="17"/>
      <c r="E77" s="17"/>
      <c r="F77" s="17"/>
      <c r="G77" s="17"/>
      <c r="H77" s="17"/>
      <c r="I77" s="17"/>
      <c r="J77" s="17"/>
    </row>
    <row r="78" spans="1:10" ht="20.100000000000001" customHeight="1">
      <c r="A78" s="47" t="s">
        <v>394</v>
      </c>
      <c r="B78" s="66"/>
      <c r="C78" s="17"/>
      <c r="D78" s="17"/>
      <c r="E78" s="17"/>
      <c r="F78" s="17"/>
      <c r="G78" s="17"/>
      <c r="H78" s="17"/>
      <c r="I78" s="17"/>
      <c r="J78" s="17"/>
    </row>
    <row r="79" spans="1:10" ht="20.100000000000001" customHeight="1">
      <c r="A79" s="47" t="s">
        <v>399</v>
      </c>
      <c r="B79" s="66"/>
      <c r="C79" s="17"/>
      <c r="D79" s="17"/>
      <c r="E79" s="17"/>
      <c r="F79" s="17"/>
      <c r="G79" s="17"/>
      <c r="H79" s="17"/>
      <c r="I79" s="17"/>
      <c r="J79" s="17"/>
    </row>
    <row r="80" spans="1:10" ht="20.100000000000001" customHeight="1">
      <c r="A80" s="47" t="s">
        <v>407</v>
      </c>
      <c r="B80" s="66"/>
      <c r="C80" s="17"/>
      <c r="D80" s="17"/>
      <c r="E80" s="17"/>
      <c r="F80" s="17"/>
      <c r="G80" s="17"/>
      <c r="H80" s="17"/>
      <c r="I80" s="17"/>
      <c r="J80" s="17"/>
    </row>
    <row r="81" spans="1:10" ht="20.100000000000001" customHeight="1">
      <c r="A81" s="47" t="s">
        <v>412</v>
      </c>
      <c r="B81" s="66"/>
      <c r="C81" s="17"/>
      <c r="D81" s="17"/>
      <c r="E81" s="17"/>
      <c r="F81" s="17"/>
      <c r="G81" s="17"/>
      <c r="H81" s="17"/>
      <c r="I81" s="17"/>
      <c r="J81" s="17"/>
    </row>
    <row r="82" spans="1:10" ht="20.100000000000001" customHeight="1">
      <c r="A82" s="47" t="s">
        <v>418</v>
      </c>
      <c r="B82" s="66"/>
      <c r="C82" s="17"/>
      <c r="D82" s="17"/>
      <c r="E82" s="17"/>
      <c r="F82" s="17"/>
      <c r="G82" s="17"/>
      <c r="H82" s="17"/>
      <c r="I82" s="17"/>
      <c r="J82" s="17"/>
    </row>
    <row r="83" spans="1:10" ht="20.100000000000001" customHeight="1">
      <c r="A83" s="48" t="s">
        <v>422</v>
      </c>
      <c r="B83" s="66"/>
      <c r="C83" s="17">
        <f>SUM(C84:C101)</f>
        <v>123.37</v>
      </c>
      <c r="D83" s="17"/>
      <c r="E83" s="17"/>
      <c r="F83" s="17"/>
      <c r="G83" s="17"/>
      <c r="H83" s="17"/>
      <c r="I83" s="17"/>
      <c r="J83" s="17"/>
    </row>
    <row r="84" spans="1:10" ht="20.100000000000001" customHeight="1">
      <c r="A84" s="47" t="s">
        <v>423</v>
      </c>
      <c r="B84" s="66"/>
      <c r="C84" s="17">
        <v>14.23</v>
      </c>
      <c r="D84" s="17"/>
      <c r="E84" s="17"/>
      <c r="F84" s="17"/>
      <c r="G84" s="17"/>
      <c r="H84" s="17"/>
      <c r="I84" s="17"/>
      <c r="J84" s="17"/>
    </row>
    <row r="85" spans="1:10" ht="20.100000000000001" customHeight="1">
      <c r="A85" s="47" t="s">
        <v>434</v>
      </c>
      <c r="B85" s="66"/>
      <c r="C85" s="17"/>
      <c r="D85" s="17"/>
      <c r="E85" s="17"/>
      <c r="F85" s="17"/>
      <c r="G85" s="17"/>
      <c r="H85" s="17"/>
      <c r="I85" s="17"/>
      <c r="J85" s="17"/>
    </row>
    <row r="86" spans="1:10" ht="20.100000000000001" customHeight="1">
      <c r="A86" s="47" t="s">
        <v>442</v>
      </c>
      <c r="B86" s="66"/>
      <c r="C86" s="17"/>
      <c r="D86" s="17"/>
      <c r="E86" s="17"/>
      <c r="F86" s="17"/>
      <c r="G86" s="17"/>
      <c r="H86" s="17"/>
      <c r="I86" s="17"/>
      <c r="J86" s="17"/>
    </row>
    <row r="87" spans="1:10" ht="20.100000000000001" customHeight="1">
      <c r="A87" s="47" t="s">
        <v>452</v>
      </c>
      <c r="B87" s="66"/>
      <c r="C87" s="17">
        <v>1.98</v>
      </c>
      <c r="D87" s="17"/>
      <c r="E87" s="17"/>
      <c r="F87" s="17"/>
      <c r="G87" s="17"/>
      <c r="H87" s="17"/>
      <c r="I87" s="17"/>
      <c r="J87" s="17"/>
    </row>
    <row r="88" spans="1:10" ht="20.100000000000001" customHeight="1">
      <c r="A88" s="47" t="s">
        <v>458</v>
      </c>
      <c r="B88" s="66"/>
      <c r="C88" s="17"/>
      <c r="D88" s="17"/>
      <c r="E88" s="17"/>
      <c r="F88" s="17"/>
      <c r="G88" s="17"/>
      <c r="H88" s="17"/>
      <c r="I88" s="17"/>
      <c r="J88" s="17"/>
    </row>
    <row r="89" spans="1:10" ht="20.100000000000001" customHeight="1">
      <c r="A89" s="47" t="s">
        <v>462</v>
      </c>
      <c r="B89" s="66"/>
      <c r="C89" s="17"/>
      <c r="D89" s="17"/>
      <c r="E89" s="17"/>
      <c r="F89" s="17"/>
      <c r="G89" s="17"/>
      <c r="H89" s="17"/>
      <c r="I89" s="17"/>
      <c r="J89" s="17"/>
    </row>
    <row r="90" spans="1:10" ht="20.100000000000001" customHeight="1">
      <c r="A90" s="47" t="s">
        <v>476</v>
      </c>
      <c r="B90" s="66"/>
      <c r="C90" s="17"/>
      <c r="D90" s="17"/>
      <c r="E90" s="17"/>
      <c r="F90" s="17"/>
      <c r="G90" s="17"/>
      <c r="H90" s="17"/>
      <c r="I90" s="17"/>
      <c r="J90" s="17"/>
    </row>
    <row r="91" spans="1:10" ht="20.100000000000001" customHeight="1">
      <c r="A91" s="47" t="s">
        <v>484</v>
      </c>
      <c r="B91" s="66"/>
      <c r="C91" s="17"/>
      <c r="D91" s="17"/>
      <c r="E91" s="17"/>
      <c r="F91" s="17"/>
      <c r="G91" s="17"/>
      <c r="H91" s="17"/>
      <c r="I91" s="17"/>
      <c r="J91" s="17"/>
    </row>
    <row r="92" spans="1:10" ht="20.100000000000001" customHeight="1">
      <c r="A92" s="47" t="s">
        <v>490</v>
      </c>
      <c r="B92" s="66"/>
      <c r="C92" s="17"/>
      <c r="D92" s="17"/>
      <c r="E92" s="17"/>
      <c r="F92" s="17"/>
      <c r="G92" s="17"/>
      <c r="H92" s="17"/>
      <c r="I92" s="17"/>
      <c r="J92" s="17"/>
    </row>
    <row r="93" spans="1:10" ht="20.100000000000001" customHeight="1">
      <c r="A93" s="47" t="s">
        <v>497</v>
      </c>
      <c r="B93" s="66"/>
      <c r="C93" s="17"/>
      <c r="D93" s="17"/>
      <c r="E93" s="17"/>
      <c r="F93" s="17"/>
      <c r="G93" s="17"/>
      <c r="H93" s="17"/>
      <c r="I93" s="17"/>
      <c r="J93" s="17"/>
    </row>
    <row r="94" spans="1:10" ht="20.100000000000001" customHeight="1">
      <c r="A94" s="47" t="s">
        <v>502</v>
      </c>
      <c r="B94" s="66"/>
      <c r="C94" s="17"/>
      <c r="D94" s="17"/>
      <c r="E94" s="17"/>
      <c r="F94" s="17"/>
      <c r="G94" s="17"/>
      <c r="H94" s="17"/>
      <c r="I94" s="17"/>
      <c r="J94" s="17"/>
    </row>
    <row r="95" spans="1:10" ht="20.100000000000001" customHeight="1">
      <c r="A95" s="47" t="s">
        <v>507</v>
      </c>
      <c r="B95" s="66"/>
      <c r="C95" s="17"/>
      <c r="D95" s="17"/>
      <c r="E95" s="17"/>
      <c r="F95" s="17"/>
      <c r="G95" s="17"/>
      <c r="H95" s="17"/>
      <c r="I95" s="17"/>
      <c r="J95" s="17"/>
    </row>
    <row r="96" spans="1:10" ht="20.100000000000001" customHeight="1">
      <c r="A96" s="47" t="s">
        <v>509</v>
      </c>
      <c r="B96" s="66"/>
      <c r="C96" s="17"/>
      <c r="D96" s="17"/>
      <c r="E96" s="17"/>
      <c r="F96" s="17"/>
      <c r="G96" s="17"/>
      <c r="H96" s="17"/>
      <c r="I96" s="17"/>
      <c r="J96" s="17"/>
    </row>
    <row r="97" spans="1:10" ht="20.100000000000001" customHeight="1">
      <c r="A97" s="47" t="s">
        <v>512</v>
      </c>
      <c r="B97" s="66"/>
      <c r="C97" s="17"/>
      <c r="D97" s="17"/>
      <c r="E97" s="17"/>
      <c r="F97" s="17"/>
      <c r="G97" s="17"/>
      <c r="H97" s="17"/>
      <c r="I97" s="17"/>
      <c r="J97" s="17"/>
    </row>
    <row r="98" spans="1:10" ht="20.100000000000001" customHeight="1">
      <c r="A98" s="47" t="s">
        <v>515</v>
      </c>
      <c r="B98" s="66"/>
      <c r="C98" s="17">
        <v>61.27</v>
      </c>
      <c r="D98" s="17"/>
      <c r="E98" s="17"/>
      <c r="F98" s="17"/>
      <c r="G98" s="17"/>
      <c r="H98" s="17"/>
      <c r="I98" s="17"/>
      <c r="J98" s="17"/>
    </row>
    <row r="99" spans="1:10" ht="20.100000000000001" customHeight="1">
      <c r="A99" s="47" t="s">
        <v>518</v>
      </c>
      <c r="B99" s="66"/>
      <c r="C99" s="17"/>
      <c r="D99" s="17"/>
      <c r="E99" s="17"/>
      <c r="F99" s="17"/>
      <c r="G99" s="17"/>
      <c r="H99" s="17"/>
      <c r="I99" s="17"/>
      <c r="J99" s="17"/>
    </row>
    <row r="100" spans="1:10" ht="20.100000000000001" customHeight="1">
      <c r="A100" s="47" t="s">
        <v>1183</v>
      </c>
      <c r="B100" s="66"/>
      <c r="C100" s="17"/>
      <c r="D100" s="17"/>
      <c r="E100" s="17"/>
      <c r="F100" s="17"/>
      <c r="G100" s="17"/>
      <c r="H100" s="17"/>
      <c r="I100" s="17"/>
      <c r="J100" s="17"/>
    </row>
    <row r="101" spans="1:10" ht="20.100000000000001" customHeight="1">
      <c r="A101" s="47" t="s">
        <v>524</v>
      </c>
      <c r="B101" s="66"/>
      <c r="C101" s="17">
        <v>45.89</v>
      </c>
      <c r="D101" s="17"/>
      <c r="E101" s="17"/>
      <c r="F101" s="17"/>
      <c r="G101" s="17"/>
      <c r="H101" s="17"/>
      <c r="I101" s="17"/>
      <c r="J101" s="17"/>
    </row>
    <row r="102" spans="1:10" ht="20.100000000000001" customHeight="1">
      <c r="A102" s="48" t="s">
        <v>1184</v>
      </c>
      <c r="B102" s="66"/>
      <c r="C102" s="17"/>
      <c r="D102" s="17"/>
      <c r="E102" s="17"/>
      <c r="F102" s="17"/>
      <c r="G102" s="17"/>
      <c r="H102" s="17"/>
      <c r="I102" s="17"/>
      <c r="J102" s="17"/>
    </row>
    <row r="103" spans="1:10" ht="20.100000000000001" customHeight="1">
      <c r="A103" s="47" t="s">
        <v>526</v>
      </c>
      <c r="B103" s="66"/>
      <c r="C103" s="17"/>
      <c r="D103" s="17"/>
      <c r="E103" s="17"/>
      <c r="F103" s="17"/>
      <c r="G103" s="17"/>
      <c r="H103" s="17"/>
      <c r="I103" s="17"/>
      <c r="J103" s="17"/>
    </row>
    <row r="104" spans="1:10" ht="20.100000000000001" customHeight="1">
      <c r="A104" s="47" t="s">
        <v>528</v>
      </c>
      <c r="B104" s="66"/>
      <c r="C104" s="17"/>
      <c r="D104" s="17"/>
      <c r="E104" s="17"/>
      <c r="F104" s="17"/>
      <c r="G104" s="17"/>
      <c r="H104" s="17"/>
      <c r="I104" s="17"/>
      <c r="J104" s="17"/>
    </row>
    <row r="105" spans="1:10" ht="20.100000000000001" customHeight="1">
      <c r="A105" s="47" t="s">
        <v>541</v>
      </c>
      <c r="B105" s="66"/>
      <c r="C105" s="17"/>
      <c r="D105" s="17"/>
      <c r="E105" s="17"/>
      <c r="F105" s="17"/>
      <c r="G105" s="17"/>
      <c r="H105" s="17"/>
      <c r="I105" s="17"/>
      <c r="J105" s="17"/>
    </row>
    <row r="106" spans="1:10" ht="20.100000000000001" customHeight="1">
      <c r="A106" s="47" t="s">
        <v>545</v>
      </c>
      <c r="B106" s="66"/>
      <c r="C106" s="17"/>
      <c r="D106" s="17"/>
      <c r="E106" s="17"/>
      <c r="F106" s="17"/>
      <c r="G106" s="17"/>
      <c r="H106" s="17"/>
      <c r="I106" s="17"/>
      <c r="J106" s="17"/>
    </row>
    <row r="107" spans="1:10" ht="20.100000000000001" customHeight="1">
      <c r="A107" s="47" t="s">
        <v>557</v>
      </c>
      <c r="B107" s="66"/>
      <c r="C107" s="17"/>
      <c r="D107" s="17"/>
      <c r="E107" s="17"/>
      <c r="F107" s="17"/>
      <c r="G107" s="17"/>
      <c r="H107" s="17"/>
      <c r="I107" s="17"/>
      <c r="J107" s="17"/>
    </row>
    <row r="108" spans="1:10" ht="20.100000000000001" customHeight="1">
      <c r="A108" s="47" t="s">
        <v>567</v>
      </c>
      <c r="B108" s="66"/>
      <c r="C108" s="17"/>
      <c r="D108" s="17"/>
      <c r="E108" s="17"/>
      <c r="F108" s="17"/>
      <c r="G108" s="17"/>
      <c r="H108" s="17"/>
      <c r="I108" s="17"/>
      <c r="J108" s="17"/>
    </row>
    <row r="109" spans="1:10" ht="20.100000000000001" customHeight="1">
      <c r="A109" s="47" t="s">
        <v>1185</v>
      </c>
      <c r="B109" s="66"/>
      <c r="C109" s="17"/>
      <c r="D109" s="17"/>
      <c r="E109" s="17"/>
      <c r="F109" s="17"/>
      <c r="G109" s="17"/>
      <c r="H109" s="17"/>
      <c r="I109" s="17"/>
      <c r="J109" s="17"/>
    </row>
    <row r="110" spans="1:10" ht="20.100000000000001" customHeight="1">
      <c r="A110" s="47" t="s">
        <v>574</v>
      </c>
      <c r="B110" s="66"/>
      <c r="C110" s="17"/>
      <c r="D110" s="17"/>
      <c r="E110" s="17"/>
      <c r="F110" s="17"/>
      <c r="G110" s="17"/>
      <c r="H110" s="17"/>
      <c r="I110" s="17"/>
      <c r="J110" s="17"/>
    </row>
    <row r="111" spans="1:10" ht="20.100000000000001" customHeight="1">
      <c r="A111" s="47" t="s">
        <v>1186</v>
      </c>
      <c r="B111" s="66"/>
      <c r="C111" s="17"/>
      <c r="D111" s="17"/>
      <c r="E111" s="17"/>
      <c r="F111" s="17"/>
      <c r="G111" s="17"/>
      <c r="H111" s="17"/>
      <c r="I111" s="17"/>
      <c r="J111" s="17"/>
    </row>
    <row r="112" spans="1:10" ht="20.100000000000001" customHeight="1">
      <c r="A112" s="48" t="s">
        <v>581</v>
      </c>
      <c r="B112" s="66"/>
      <c r="C112" s="17"/>
      <c r="D112" s="17"/>
      <c r="E112" s="17"/>
      <c r="F112" s="17"/>
      <c r="G112" s="17"/>
      <c r="H112" s="17"/>
      <c r="I112" s="17"/>
      <c r="J112" s="17"/>
    </row>
    <row r="113" spans="1:10" ht="20.100000000000001" customHeight="1">
      <c r="A113" s="47" t="s">
        <v>582</v>
      </c>
      <c r="B113" s="66"/>
      <c r="C113" s="17"/>
      <c r="D113" s="17"/>
      <c r="E113" s="17"/>
      <c r="F113" s="17"/>
      <c r="G113" s="17"/>
      <c r="H113" s="17"/>
      <c r="I113" s="17"/>
      <c r="J113" s="17"/>
    </row>
    <row r="114" spans="1:10" ht="20.100000000000001" customHeight="1">
      <c r="A114" s="47" t="s">
        <v>588</v>
      </c>
      <c r="B114" s="66"/>
      <c r="C114" s="17"/>
      <c r="D114" s="17"/>
      <c r="E114" s="17"/>
      <c r="F114" s="17"/>
      <c r="G114" s="17"/>
      <c r="H114" s="17"/>
      <c r="I114" s="17"/>
      <c r="J114" s="17"/>
    </row>
    <row r="115" spans="1:10" ht="20.100000000000001" customHeight="1">
      <c r="A115" s="47" t="s">
        <v>592</v>
      </c>
      <c r="B115" s="66"/>
      <c r="C115" s="17"/>
      <c r="D115" s="17"/>
      <c r="E115" s="17"/>
      <c r="F115" s="17"/>
      <c r="G115" s="17"/>
      <c r="H115" s="17"/>
      <c r="I115" s="17"/>
      <c r="J115" s="17"/>
    </row>
    <row r="116" spans="1:10" ht="20.100000000000001" customHeight="1">
      <c r="A116" s="47" t="s">
        <v>601</v>
      </c>
      <c r="B116" s="66"/>
      <c r="C116" s="17"/>
      <c r="D116" s="17"/>
      <c r="E116" s="17"/>
      <c r="F116" s="17"/>
      <c r="G116" s="17"/>
      <c r="H116" s="17"/>
      <c r="I116" s="17"/>
      <c r="J116" s="17"/>
    </row>
    <row r="117" spans="1:10" ht="20.100000000000001" customHeight="1">
      <c r="A117" s="47" t="s">
        <v>607</v>
      </c>
      <c r="B117" s="66"/>
      <c r="C117" s="17"/>
      <c r="D117" s="17"/>
      <c r="E117" s="17"/>
      <c r="F117" s="17"/>
      <c r="G117" s="17"/>
      <c r="H117" s="17"/>
      <c r="I117" s="17"/>
      <c r="J117" s="17"/>
    </row>
    <row r="118" spans="1:10" ht="20.100000000000001" customHeight="1">
      <c r="A118" s="47" t="s">
        <v>613</v>
      </c>
      <c r="B118" s="66"/>
      <c r="C118" s="17"/>
      <c r="D118" s="17"/>
      <c r="E118" s="17"/>
      <c r="F118" s="17"/>
      <c r="G118" s="17"/>
      <c r="H118" s="17"/>
      <c r="I118" s="17"/>
      <c r="J118" s="17"/>
    </row>
    <row r="119" spans="1:10" ht="20.100000000000001" customHeight="1">
      <c r="A119" s="47" t="s">
        <v>619</v>
      </c>
      <c r="B119" s="66"/>
      <c r="C119" s="17"/>
      <c r="D119" s="17"/>
      <c r="E119" s="17"/>
      <c r="F119" s="17"/>
      <c r="G119" s="17"/>
      <c r="H119" s="17"/>
      <c r="I119" s="17"/>
      <c r="J119" s="17"/>
    </row>
    <row r="120" spans="1:10" ht="20.100000000000001" customHeight="1">
      <c r="A120" s="47" t="s">
        <v>622</v>
      </c>
      <c r="B120" s="66"/>
      <c r="C120" s="17"/>
      <c r="D120" s="17"/>
      <c r="E120" s="17"/>
      <c r="F120" s="17"/>
      <c r="G120" s="17"/>
      <c r="H120" s="17"/>
      <c r="I120" s="17"/>
      <c r="J120" s="17"/>
    </row>
    <row r="121" spans="1:10" ht="20.100000000000001" customHeight="1">
      <c r="A121" s="47" t="s">
        <v>625</v>
      </c>
      <c r="B121" s="66"/>
      <c r="C121" s="17"/>
      <c r="D121" s="17"/>
      <c r="E121" s="17"/>
      <c r="F121" s="17"/>
      <c r="G121" s="17"/>
      <c r="H121" s="17"/>
      <c r="I121" s="17"/>
      <c r="J121" s="17"/>
    </row>
    <row r="122" spans="1:10" ht="20.100000000000001" customHeight="1">
      <c r="A122" s="47" t="s">
        <v>626</v>
      </c>
      <c r="B122" s="66"/>
      <c r="C122" s="17"/>
      <c r="D122" s="17"/>
      <c r="E122" s="17"/>
      <c r="F122" s="17"/>
      <c r="G122" s="17"/>
      <c r="H122" s="17"/>
      <c r="I122" s="17"/>
      <c r="J122" s="17"/>
    </row>
    <row r="123" spans="1:10" ht="20.100000000000001" customHeight="1">
      <c r="A123" s="47" t="s">
        <v>627</v>
      </c>
      <c r="B123" s="66"/>
      <c r="C123" s="17"/>
      <c r="D123" s="17"/>
      <c r="E123" s="17"/>
      <c r="F123" s="17"/>
      <c r="G123" s="17"/>
      <c r="H123" s="17"/>
      <c r="I123" s="17"/>
      <c r="J123" s="17"/>
    </row>
    <row r="124" spans="1:10" ht="20.100000000000001" customHeight="1">
      <c r="A124" s="47" t="s">
        <v>633</v>
      </c>
      <c r="B124" s="66"/>
      <c r="C124" s="17"/>
      <c r="D124" s="17"/>
      <c r="E124" s="17"/>
      <c r="F124" s="17"/>
      <c r="G124" s="17"/>
      <c r="H124" s="17"/>
      <c r="I124" s="17"/>
      <c r="J124" s="17"/>
    </row>
    <row r="125" spans="1:10" ht="20.100000000000001" customHeight="1">
      <c r="A125" s="47" t="s">
        <v>634</v>
      </c>
      <c r="B125" s="66"/>
      <c r="C125" s="17"/>
      <c r="D125" s="17"/>
      <c r="E125" s="17"/>
      <c r="F125" s="17"/>
      <c r="G125" s="17"/>
      <c r="H125" s="17"/>
      <c r="I125" s="17"/>
      <c r="J125" s="17"/>
    </row>
    <row r="126" spans="1:10" ht="20.100000000000001" customHeight="1">
      <c r="A126" s="47" t="s">
        <v>635</v>
      </c>
      <c r="B126" s="66"/>
      <c r="C126" s="17"/>
      <c r="D126" s="17"/>
      <c r="E126" s="17"/>
      <c r="F126" s="17"/>
      <c r="G126" s="17"/>
      <c r="H126" s="17"/>
      <c r="I126" s="17"/>
      <c r="J126" s="17"/>
    </row>
    <row r="127" spans="1:10" ht="20.100000000000001" customHeight="1">
      <c r="A127" s="47" t="s">
        <v>1187</v>
      </c>
      <c r="B127" s="66"/>
      <c r="C127" s="17"/>
      <c r="D127" s="17"/>
      <c r="E127" s="17"/>
      <c r="F127" s="17"/>
      <c r="G127" s="17"/>
      <c r="H127" s="17"/>
      <c r="I127" s="17"/>
      <c r="J127" s="17"/>
    </row>
    <row r="128" spans="1:10" ht="20.100000000000001" customHeight="1">
      <c r="A128" s="47" t="s">
        <v>653</v>
      </c>
      <c r="B128" s="66"/>
      <c r="C128" s="17"/>
      <c r="D128" s="17"/>
      <c r="E128" s="17"/>
      <c r="F128" s="17"/>
      <c r="G128" s="17"/>
      <c r="H128" s="17"/>
      <c r="I128" s="17"/>
      <c r="J128" s="17"/>
    </row>
    <row r="129" spans="1:10" ht="20.100000000000001" customHeight="1">
      <c r="A129" s="48" t="s">
        <v>654</v>
      </c>
      <c r="B129" s="66"/>
      <c r="C129" s="17"/>
      <c r="D129" s="17"/>
      <c r="E129" s="17"/>
      <c r="F129" s="17"/>
      <c r="G129" s="17"/>
      <c r="H129" s="17"/>
      <c r="I129" s="17"/>
      <c r="J129" s="17"/>
    </row>
    <row r="130" spans="1:10" ht="20.100000000000001" customHeight="1">
      <c r="A130" s="47" t="s">
        <v>655</v>
      </c>
      <c r="B130" s="66"/>
      <c r="C130" s="17"/>
      <c r="D130" s="17"/>
      <c r="E130" s="17"/>
      <c r="F130" s="17"/>
      <c r="G130" s="17"/>
      <c r="H130" s="17"/>
      <c r="I130" s="17"/>
      <c r="J130" s="17"/>
    </row>
    <row r="131" spans="1:10" ht="20.100000000000001" customHeight="1">
      <c r="A131" s="47" t="s">
        <v>664</v>
      </c>
      <c r="B131" s="66"/>
      <c r="C131" s="17"/>
      <c r="D131" s="17"/>
      <c r="E131" s="17"/>
      <c r="F131" s="17"/>
      <c r="G131" s="17"/>
      <c r="H131" s="17"/>
      <c r="I131" s="17"/>
      <c r="J131" s="17"/>
    </row>
    <row r="132" spans="1:10" ht="20.100000000000001" customHeight="1">
      <c r="A132" s="47" t="s">
        <v>665</v>
      </c>
      <c r="B132" s="66"/>
      <c r="C132" s="17"/>
      <c r="D132" s="17"/>
      <c r="E132" s="17"/>
      <c r="F132" s="17"/>
      <c r="G132" s="17"/>
      <c r="H132" s="17"/>
      <c r="I132" s="17"/>
      <c r="J132" s="17"/>
    </row>
    <row r="133" spans="1:10" ht="20.100000000000001" customHeight="1">
      <c r="A133" s="47" t="s">
        <v>668</v>
      </c>
      <c r="B133" s="66"/>
      <c r="C133" s="17"/>
      <c r="D133" s="17"/>
      <c r="E133" s="17"/>
      <c r="F133" s="17"/>
      <c r="G133" s="17"/>
      <c r="H133" s="17"/>
      <c r="I133" s="17"/>
      <c r="J133" s="17"/>
    </row>
    <row r="134" spans="1:10" ht="20.100000000000001" customHeight="1">
      <c r="A134" s="47" t="s">
        <v>669</v>
      </c>
      <c r="B134" s="66"/>
      <c r="C134" s="17"/>
      <c r="D134" s="17"/>
      <c r="E134" s="17"/>
      <c r="F134" s="17"/>
      <c r="G134" s="17"/>
      <c r="H134" s="17"/>
      <c r="I134" s="17"/>
      <c r="J134" s="17"/>
    </row>
    <row r="135" spans="1:10" ht="20.100000000000001" customHeight="1">
      <c r="A135" s="47" t="s">
        <v>670</v>
      </c>
      <c r="B135" s="66"/>
      <c r="C135" s="17"/>
      <c r="D135" s="17"/>
      <c r="E135" s="17"/>
      <c r="F135" s="17"/>
      <c r="G135" s="17"/>
      <c r="H135" s="17"/>
      <c r="I135" s="17"/>
      <c r="J135" s="17"/>
    </row>
    <row r="136" spans="1:10" ht="20.100000000000001" customHeight="1">
      <c r="A136" s="48" t="s">
        <v>671</v>
      </c>
      <c r="B136" s="66"/>
      <c r="C136" s="17">
        <f>SUM(C137:C146)</f>
        <v>223.54</v>
      </c>
      <c r="D136" s="17"/>
      <c r="E136" s="17"/>
      <c r="F136" s="17"/>
      <c r="G136" s="17"/>
      <c r="H136" s="17"/>
      <c r="I136" s="17"/>
      <c r="J136" s="17"/>
    </row>
    <row r="137" spans="1:10" ht="20.100000000000001" customHeight="1">
      <c r="A137" s="47" t="s">
        <v>672</v>
      </c>
      <c r="B137" s="224"/>
      <c r="C137" s="17">
        <v>79.94</v>
      </c>
      <c r="D137" s="17"/>
      <c r="E137" s="17"/>
      <c r="F137" s="17"/>
      <c r="G137" s="17"/>
      <c r="H137" s="17"/>
      <c r="I137" s="17"/>
      <c r="J137" s="17"/>
    </row>
    <row r="138" spans="1:10" ht="20.100000000000001" customHeight="1">
      <c r="A138" s="47" t="s">
        <v>697</v>
      </c>
      <c r="B138" s="66"/>
      <c r="C138" s="17"/>
      <c r="D138" s="17"/>
      <c r="E138" s="17"/>
      <c r="F138" s="17"/>
      <c r="G138" s="17"/>
      <c r="H138" s="17"/>
      <c r="I138" s="17"/>
      <c r="J138" s="17"/>
    </row>
    <row r="139" spans="1:10" ht="20.100000000000001" customHeight="1">
      <c r="A139" s="47" t="s">
        <v>723</v>
      </c>
      <c r="B139" s="66"/>
      <c r="C139" s="17"/>
      <c r="D139" s="17"/>
      <c r="E139" s="17"/>
      <c r="F139" s="17"/>
      <c r="G139" s="17"/>
      <c r="H139" s="17"/>
      <c r="I139" s="17"/>
      <c r="J139" s="17"/>
    </row>
    <row r="140" spans="1:10" ht="20.100000000000001" customHeight="1">
      <c r="A140" s="47" t="s">
        <v>747</v>
      </c>
      <c r="B140" s="66"/>
      <c r="C140" s="17"/>
      <c r="D140" s="17"/>
      <c r="E140" s="17"/>
      <c r="F140" s="17"/>
      <c r="G140" s="17"/>
      <c r="H140" s="17"/>
      <c r="I140" s="17"/>
      <c r="J140" s="17"/>
    </row>
    <row r="141" spans="1:10" ht="20.100000000000001" customHeight="1">
      <c r="A141" s="47" t="s">
        <v>755</v>
      </c>
      <c r="B141" s="66"/>
      <c r="C141" s="17"/>
      <c r="D141" s="17"/>
      <c r="E141" s="17"/>
      <c r="F141" s="17"/>
      <c r="G141" s="17"/>
      <c r="H141" s="17"/>
      <c r="I141" s="17"/>
      <c r="J141" s="17"/>
    </row>
    <row r="142" spans="1:10" ht="20.100000000000001" customHeight="1">
      <c r="A142" s="47" t="s">
        <v>763</v>
      </c>
      <c r="B142" s="66"/>
      <c r="C142" s="17"/>
      <c r="D142" s="17"/>
      <c r="E142" s="17"/>
      <c r="F142" s="17"/>
      <c r="G142" s="17"/>
      <c r="H142" s="17"/>
      <c r="I142" s="17"/>
      <c r="J142" s="17"/>
    </row>
    <row r="143" spans="1:10" ht="20.100000000000001" customHeight="1">
      <c r="A143" s="47" t="s">
        <v>769</v>
      </c>
      <c r="B143" s="66"/>
      <c r="C143" s="17">
        <v>143.6</v>
      </c>
      <c r="D143" s="17"/>
      <c r="E143" s="17"/>
      <c r="F143" s="17"/>
      <c r="G143" s="17"/>
      <c r="H143" s="17"/>
      <c r="I143" s="17"/>
      <c r="J143" s="17"/>
    </row>
    <row r="144" spans="1:10" ht="20.100000000000001" customHeight="1">
      <c r="A144" s="47" t="s">
        <v>1188</v>
      </c>
      <c r="B144" s="66"/>
      <c r="C144" s="17"/>
      <c r="D144" s="17"/>
      <c r="E144" s="17"/>
      <c r="F144" s="17"/>
      <c r="G144" s="17"/>
      <c r="H144" s="17"/>
      <c r="I144" s="17"/>
      <c r="J144" s="17"/>
    </row>
    <row r="145" spans="1:10" ht="20.100000000000001" customHeight="1">
      <c r="A145" s="47" t="s">
        <v>1189</v>
      </c>
      <c r="B145" s="66"/>
      <c r="C145" s="17"/>
      <c r="D145" s="17"/>
      <c r="E145" s="17"/>
      <c r="F145" s="17"/>
      <c r="G145" s="17"/>
      <c r="H145" s="17"/>
      <c r="I145" s="17"/>
      <c r="J145" s="17"/>
    </row>
    <row r="146" spans="1:10" ht="20.100000000000001" customHeight="1">
      <c r="A146" s="47" t="s">
        <v>784</v>
      </c>
      <c r="B146" s="66"/>
      <c r="C146" s="17"/>
      <c r="D146" s="17"/>
      <c r="E146" s="17"/>
      <c r="F146" s="17"/>
      <c r="G146" s="17"/>
      <c r="H146" s="17"/>
      <c r="I146" s="17"/>
      <c r="J146" s="17"/>
    </row>
    <row r="147" spans="1:10" ht="20.100000000000001" customHeight="1">
      <c r="A147" s="48" t="s">
        <v>787</v>
      </c>
      <c r="B147" s="66"/>
      <c r="C147" s="17"/>
      <c r="D147" s="17"/>
      <c r="E147" s="17"/>
      <c r="F147" s="17"/>
      <c r="G147" s="17"/>
      <c r="H147" s="17"/>
      <c r="I147" s="17"/>
      <c r="J147" s="17"/>
    </row>
    <row r="148" spans="1:10" ht="20.100000000000001" customHeight="1">
      <c r="A148" s="47" t="s">
        <v>788</v>
      </c>
      <c r="B148" s="66"/>
      <c r="C148" s="17"/>
      <c r="D148" s="17"/>
      <c r="E148" s="17"/>
      <c r="F148" s="17"/>
      <c r="G148" s="17"/>
      <c r="H148" s="17"/>
      <c r="I148" s="17"/>
      <c r="J148" s="17"/>
    </row>
    <row r="149" spans="1:10" ht="20.100000000000001" customHeight="1">
      <c r="A149" s="47" t="s">
        <v>815</v>
      </c>
      <c r="B149" s="66"/>
      <c r="C149" s="17"/>
      <c r="D149" s="17"/>
      <c r="E149" s="17"/>
      <c r="F149" s="17"/>
      <c r="G149" s="17"/>
      <c r="H149" s="17"/>
      <c r="I149" s="17"/>
      <c r="J149" s="17"/>
    </row>
    <row r="150" spans="1:10" ht="20.100000000000001" customHeight="1">
      <c r="A150" s="47" t="s">
        <v>822</v>
      </c>
      <c r="B150" s="66"/>
      <c r="C150" s="17"/>
      <c r="D150" s="17"/>
      <c r="E150" s="17"/>
      <c r="F150" s="17"/>
      <c r="G150" s="17"/>
      <c r="H150" s="17"/>
      <c r="I150" s="17"/>
      <c r="J150" s="17"/>
    </row>
    <row r="151" spans="1:10" ht="20.100000000000001" customHeight="1">
      <c r="A151" s="47" t="s">
        <v>829</v>
      </c>
      <c r="B151" s="66"/>
      <c r="C151" s="17"/>
      <c r="D151" s="17"/>
      <c r="E151" s="17"/>
      <c r="F151" s="17"/>
      <c r="G151" s="17"/>
      <c r="H151" s="17"/>
      <c r="I151" s="17"/>
      <c r="J151" s="17"/>
    </row>
    <row r="152" spans="1:10" ht="20.100000000000001" customHeight="1">
      <c r="A152" s="47" t="s">
        <v>834</v>
      </c>
      <c r="B152" s="66"/>
      <c r="C152" s="17"/>
      <c r="D152" s="17"/>
      <c r="E152" s="17"/>
      <c r="F152" s="17"/>
      <c r="G152" s="17"/>
      <c r="H152" s="17"/>
      <c r="I152" s="17"/>
      <c r="J152" s="17"/>
    </row>
    <row r="153" spans="1:10" ht="20.100000000000001" customHeight="1">
      <c r="A153" s="47" t="s">
        <v>837</v>
      </c>
      <c r="B153" s="66"/>
      <c r="C153" s="17"/>
      <c r="D153" s="17"/>
      <c r="E153" s="17"/>
      <c r="F153" s="17"/>
      <c r="G153" s="17"/>
      <c r="H153" s="17"/>
      <c r="I153" s="17"/>
      <c r="J153" s="17"/>
    </row>
    <row r="154" spans="1:10" ht="20.100000000000001" customHeight="1">
      <c r="A154" s="47" t="s">
        <v>843</v>
      </c>
      <c r="B154" s="66"/>
      <c r="C154" s="17"/>
      <c r="D154" s="17"/>
      <c r="E154" s="17"/>
      <c r="F154" s="17"/>
      <c r="G154" s="17"/>
      <c r="H154" s="17"/>
      <c r="I154" s="17"/>
      <c r="J154" s="17"/>
    </row>
    <row r="155" spans="1:10" ht="20.100000000000001" customHeight="1">
      <c r="A155" s="48" t="s">
        <v>846</v>
      </c>
      <c r="B155" s="66"/>
      <c r="C155" s="17"/>
      <c r="D155" s="17"/>
      <c r="E155" s="17"/>
      <c r="F155" s="17"/>
      <c r="G155" s="17"/>
      <c r="H155" s="17"/>
      <c r="I155" s="17"/>
      <c r="J155" s="17"/>
    </row>
    <row r="156" spans="1:10" ht="20.100000000000001" customHeight="1">
      <c r="A156" s="47" t="s">
        <v>1190</v>
      </c>
      <c r="B156" s="66"/>
      <c r="C156" s="17"/>
      <c r="D156" s="17"/>
      <c r="E156" s="17"/>
      <c r="F156" s="17"/>
      <c r="G156" s="17"/>
      <c r="H156" s="17"/>
      <c r="I156" s="17"/>
      <c r="J156" s="17"/>
    </row>
    <row r="157" spans="1:10" ht="20.100000000000001" customHeight="1">
      <c r="A157" s="47" t="s">
        <v>854</v>
      </c>
      <c r="B157" s="66"/>
      <c r="C157" s="17"/>
      <c r="D157" s="17"/>
      <c r="E157" s="17"/>
      <c r="F157" s="17"/>
      <c r="G157" s="17"/>
      <c r="H157" s="17"/>
      <c r="I157" s="17"/>
      <c r="J157" s="17"/>
    </row>
    <row r="158" spans="1:10" ht="20.100000000000001" customHeight="1">
      <c r="A158" s="47" t="s">
        <v>867</v>
      </c>
      <c r="B158" s="66"/>
      <c r="C158" s="17"/>
      <c r="D158" s="17"/>
      <c r="E158" s="17"/>
      <c r="F158" s="17"/>
      <c r="G158" s="17"/>
      <c r="H158" s="17"/>
      <c r="I158" s="17"/>
      <c r="J158" s="17"/>
    </row>
    <row r="159" spans="1:10" ht="20.100000000000001" customHeight="1">
      <c r="A159" s="47" t="s">
        <v>1191</v>
      </c>
      <c r="B159" s="66"/>
      <c r="C159" s="17"/>
      <c r="D159" s="17"/>
      <c r="E159" s="17"/>
      <c r="F159" s="17"/>
      <c r="G159" s="17"/>
      <c r="H159" s="17"/>
      <c r="I159" s="17"/>
      <c r="J159" s="17"/>
    </row>
    <row r="160" spans="1:10" ht="20.100000000000001" customHeight="1">
      <c r="A160" s="47" t="s">
        <v>880</v>
      </c>
      <c r="B160" s="66"/>
      <c r="C160" s="17"/>
      <c r="D160" s="17"/>
      <c r="E160" s="17"/>
      <c r="F160" s="17"/>
      <c r="G160" s="17"/>
      <c r="H160" s="17"/>
      <c r="I160" s="17"/>
      <c r="J160" s="17"/>
    </row>
    <row r="161" spans="1:10" ht="20.100000000000001" customHeight="1">
      <c r="A161" s="47" t="s">
        <v>886</v>
      </c>
      <c r="B161" s="66"/>
      <c r="C161" s="17"/>
      <c r="D161" s="17"/>
      <c r="E161" s="17"/>
      <c r="F161" s="17"/>
      <c r="G161" s="17"/>
      <c r="H161" s="17"/>
      <c r="I161" s="17"/>
      <c r="J161" s="17"/>
    </row>
    <row r="162" spans="1:10" ht="20.100000000000001" customHeight="1">
      <c r="A162" s="47" t="s">
        <v>890</v>
      </c>
      <c r="B162" s="66"/>
      <c r="C162" s="17"/>
      <c r="D162" s="17"/>
      <c r="E162" s="17"/>
      <c r="F162" s="17"/>
      <c r="G162" s="17"/>
      <c r="H162" s="17"/>
      <c r="I162" s="17"/>
      <c r="J162" s="17"/>
    </row>
    <row r="163" spans="1:10" ht="20.100000000000001" customHeight="1">
      <c r="A163" s="47" t="s">
        <v>1192</v>
      </c>
      <c r="B163" s="66"/>
      <c r="C163" s="17"/>
      <c r="D163" s="17"/>
      <c r="E163" s="17"/>
      <c r="F163" s="17"/>
      <c r="G163" s="17"/>
      <c r="H163" s="17"/>
      <c r="I163" s="17"/>
      <c r="J163" s="17"/>
    </row>
    <row r="164" spans="1:10" ht="20.100000000000001" customHeight="1">
      <c r="A164" s="48" t="s">
        <v>901</v>
      </c>
      <c r="B164" s="66"/>
      <c r="C164" s="17"/>
      <c r="D164" s="17"/>
      <c r="E164" s="17"/>
      <c r="F164" s="17"/>
      <c r="G164" s="17"/>
      <c r="H164" s="17"/>
      <c r="I164" s="17"/>
      <c r="J164" s="17"/>
    </row>
    <row r="165" spans="1:10" ht="20.100000000000001" customHeight="1">
      <c r="A165" s="47" t="s">
        <v>902</v>
      </c>
      <c r="B165" s="66"/>
      <c r="C165" s="17"/>
      <c r="D165" s="17"/>
      <c r="E165" s="17"/>
      <c r="F165" s="17"/>
      <c r="G165" s="17"/>
      <c r="H165" s="17"/>
      <c r="I165" s="17"/>
      <c r="J165" s="17"/>
    </row>
    <row r="166" spans="1:10" ht="20.100000000000001" customHeight="1">
      <c r="A166" s="47" t="s">
        <v>908</v>
      </c>
      <c r="B166" s="66"/>
      <c r="C166" s="17"/>
      <c r="D166" s="17"/>
      <c r="E166" s="17"/>
      <c r="F166" s="17"/>
      <c r="G166" s="17"/>
      <c r="H166" s="17"/>
      <c r="I166" s="17"/>
      <c r="J166" s="17"/>
    </row>
    <row r="167" spans="1:10" ht="20.100000000000001" customHeight="1">
      <c r="A167" s="47" t="s">
        <v>912</v>
      </c>
      <c r="B167" s="66"/>
      <c r="C167" s="17"/>
      <c r="D167" s="17"/>
      <c r="E167" s="17"/>
      <c r="F167" s="17"/>
      <c r="G167" s="17"/>
      <c r="H167" s="17"/>
      <c r="I167" s="17"/>
      <c r="J167" s="17"/>
    </row>
    <row r="168" spans="1:10" ht="20.100000000000001" customHeight="1">
      <c r="A168" s="47" t="s">
        <v>915</v>
      </c>
      <c r="B168" s="66"/>
      <c r="C168" s="17"/>
      <c r="D168" s="17"/>
      <c r="E168" s="17"/>
      <c r="F168" s="17"/>
      <c r="G168" s="17"/>
      <c r="H168" s="17"/>
      <c r="I168" s="17"/>
      <c r="J168" s="17"/>
    </row>
    <row r="169" spans="1:10" ht="20.100000000000001" customHeight="1">
      <c r="A169" s="48" t="s">
        <v>1193</v>
      </c>
      <c r="B169" s="66"/>
      <c r="C169" s="17"/>
      <c r="D169" s="17"/>
      <c r="E169" s="17"/>
      <c r="F169" s="17"/>
      <c r="G169" s="17"/>
      <c r="H169" s="17"/>
      <c r="I169" s="17"/>
      <c r="J169" s="17"/>
    </row>
    <row r="170" spans="1:10" ht="20.100000000000001" customHeight="1">
      <c r="A170" s="47" t="s">
        <v>1194</v>
      </c>
      <c r="B170" s="66"/>
      <c r="C170" s="17"/>
      <c r="D170" s="17"/>
      <c r="E170" s="17"/>
      <c r="F170" s="17"/>
      <c r="G170" s="17"/>
      <c r="H170" s="17"/>
      <c r="I170" s="17"/>
      <c r="J170" s="17"/>
    </row>
    <row r="171" spans="1:10" ht="20.100000000000001" customHeight="1">
      <c r="A171" s="48" t="s">
        <v>920</v>
      </c>
      <c r="B171" s="66"/>
      <c r="C171" s="17"/>
      <c r="D171" s="17"/>
      <c r="E171" s="17"/>
      <c r="F171" s="17"/>
      <c r="G171" s="17"/>
      <c r="H171" s="17"/>
      <c r="I171" s="17"/>
      <c r="J171" s="17"/>
    </row>
    <row r="172" spans="1:10" ht="20.100000000000001" customHeight="1">
      <c r="A172" s="19" t="s">
        <v>921</v>
      </c>
      <c r="B172" s="66"/>
      <c r="C172" s="17"/>
      <c r="D172" s="17"/>
      <c r="E172" s="17"/>
      <c r="F172" s="17"/>
      <c r="G172" s="17"/>
      <c r="H172" s="17"/>
      <c r="I172" s="17"/>
      <c r="J172" s="17"/>
    </row>
    <row r="173" spans="1:10" ht="20.100000000000001" customHeight="1">
      <c r="A173" s="22" t="s">
        <v>922</v>
      </c>
      <c r="B173" s="66"/>
      <c r="C173" s="17"/>
      <c r="D173" s="17"/>
      <c r="E173" s="17"/>
      <c r="F173" s="17"/>
      <c r="G173" s="17"/>
      <c r="H173" s="17"/>
      <c r="I173" s="17"/>
      <c r="J173" s="17"/>
    </row>
    <row r="174" spans="1:10" ht="20.100000000000001" customHeight="1">
      <c r="A174" s="22" t="s">
        <v>923</v>
      </c>
      <c r="B174" s="66"/>
      <c r="C174" s="17"/>
      <c r="D174" s="17"/>
      <c r="E174" s="17"/>
      <c r="F174" s="17"/>
      <c r="G174" s="17"/>
      <c r="H174" s="17"/>
      <c r="I174" s="17"/>
      <c r="J174" s="17"/>
    </row>
    <row r="175" spans="1:10" s="23" customFormat="1" ht="20.100000000000001" customHeight="1">
      <c r="A175" s="19" t="s">
        <v>924</v>
      </c>
      <c r="B175" s="66"/>
      <c r="C175" s="17"/>
      <c r="D175" s="17"/>
      <c r="E175" s="17"/>
      <c r="F175" s="17"/>
      <c r="G175" s="17"/>
      <c r="H175" s="17"/>
      <c r="I175" s="17"/>
      <c r="J175" s="17"/>
    </row>
    <row r="176" spans="1:10" ht="20.100000000000001" customHeight="1">
      <c r="A176" s="22" t="s">
        <v>925</v>
      </c>
      <c r="B176" s="66"/>
      <c r="C176" s="17"/>
      <c r="D176" s="17"/>
      <c r="E176" s="17"/>
      <c r="F176" s="17"/>
      <c r="G176" s="17"/>
      <c r="H176" s="17"/>
      <c r="I176" s="17"/>
      <c r="J176" s="17"/>
    </row>
    <row r="177" spans="1:10" ht="20.100000000000001" customHeight="1">
      <c r="A177" s="22" t="s">
        <v>926</v>
      </c>
      <c r="B177" s="66"/>
      <c r="C177" s="17"/>
      <c r="D177" s="17"/>
      <c r="E177" s="17"/>
      <c r="F177" s="17"/>
      <c r="G177" s="17"/>
      <c r="H177" s="17"/>
      <c r="I177" s="17"/>
      <c r="J177" s="17"/>
    </row>
    <row r="178" spans="1:10" ht="20.100000000000001" customHeight="1">
      <c r="A178" s="22" t="s">
        <v>927</v>
      </c>
      <c r="B178" s="66"/>
      <c r="C178" s="17"/>
      <c r="D178" s="17"/>
      <c r="E178" s="17"/>
      <c r="F178" s="17"/>
      <c r="G178" s="17"/>
      <c r="H178" s="17"/>
      <c r="I178" s="17"/>
      <c r="J178" s="17"/>
    </row>
    <row r="179" spans="1:10" ht="20.100000000000001" customHeight="1">
      <c r="A179" s="22" t="s">
        <v>928</v>
      </c>
      <c r="B179" s="66"/>
      <c r="C179" s="17"/>
      <c r="D179" s="17"/>
      <c r="E179" s="17"/>
      <c r="F179" s="17"/>
      <c r="G179" s="17"/>
      <c r="H179" s="17"/>
      <c r="I179" s="17"/>
      <c r="J179" s="17"/>
    </row>
    <row r="180" spans="1:10" ht="20.100000000000001" customHeight="1">
      <c r="A180" s="22" t="s">
        <v>929</v>
      </c>
      <c r="B180" s="66"/>
      <c r="C180" s="17"/>
      <c r="D180" s="17"/>
      <c r="E180" s="17"/>
      <c r="F180" s="17"/>
      <c r="G180" s="17"/>
      <c r="H180" s="17"/>
      <c r="I180" s="17"/>
      <c r="J180" s="17"/>
    </row>
    <row r="181" spans="1:10" ht="20.100000000000001" customHeight="1">
      <c r="A181" s="48" t="s">
        <v>930</v>
      </c>
      <c r="B181" s="66"/>
      <c r="C181" s="17"/>
      <c r="D181" s="17"/>
      <c r="E181" s="17"/>
      <c r="F181" s="17"/>
      <c r="G181" s="17"/>
      <c r="H181" s="17"/>
      <c r="I181" s="17"/>
      <c r="J181" s="17"/>
    </row>
    <row r="182" spans="1:10" ht="20.100000000000001" customHeight="1">
      <c r="A182" s="47" t="s">
        <v>931</v>
      </c>
      <c r="B182" s="66"/>
      <c r="C182" s="17"/>
      <c r="D182" s="17"/>
      <c r="E182" s="17"/>
      <c r="F182" s="17"/>
      <c r="G182" s="17"/>
      <c r="H182" s="17"/>
      <c r="I182" s="17"/>
      <c r="J182" s="17"/>
    </row>
    <row r="183" spans="1:10" ht="20.100000000000001" customHeight="1">
      <c r="A183" s="47" t="s">
        <v>948</v>
      </c>
      <c r="B183" s="66"/>
      <c r="C183" s="17"/>
      <c r="D183" s="17"/>
      <c r="E183" s="17"/>
      <c r="F183" s="17"/>
      <c r="G183" s="17"/>
      <c r="H183" s="17"/>
      <c r="I183" s="17"/>
      <c r="J183" s="17"/>
    </row>
    <row r="184" spans="1:10" ht="20.100000000000001" customHeight="1">
      <c r="A184" s="47" t="s">
        <v>964</v>
      </c>
      <c r="B184" s="66"/>
      <c r="C184" s="17"/>
      <c r="D184" s="17"/>
      <c r="E184" s="17"/>
      <c r="F184" s="17"/>
      <c r="G184" s="17"/>
      <c r="H184" s="17"/>
      <c r="I184" s="17"/>
      <c r="J184" s="17"/>
    </row>
    <row r="185" spans="1:10" ht="20.100000000000001" customHeight="1">
      <c r="A185" s="47" t="s">
        <v>969</v>
      </c>
      <c r="B185" s="66"/>
      <c r="C185" s="17"/>
      <c r="D185" s="17"/>
      <c r="E185" s="17"/>
      <c r="F185" s="17"/>
      <c r="G185" s="17"/>
      <c r="H185" s="17"/>
      <c r="I185" s="17"/>
      <c r="J185" s="17"/>
    </row>
    <row r="186" spans="1:10" ht="20.100000000000001" customHeight="1">
      <c r="A186" s="47" t="s">
        <v>979</v>
      </c>
      <c r="B186" s="66"/>
      <c r="C186" s="17"/>
      <c r="D186" s="17"/>
      <c r="E186" s="17"/>
      <c r="F186" s="17"/>
      <c r="G186" s="17"/>
      <c r="H186" s="17"/>
      <c r="I186" s="17"/>
      <c r="J186" s="17"/>
    </row>
    <row r="187" spans="1:10" ht="20.100000000000001" customHeight="1">
      <c r="A187" s="49" t="s">
        <v>1195</v>
      </c>
      <c r="B187" s="66"/>
      <c r="C187" s="17"/>
      <c r="D187" s="17"/>
      <c r="E187" s="17"/>
      <c r="F187" s="17"/>
      <c r="G187" s="17"/>
      <c r="H187" s="17"/>
      <c r="I187" s="17"/>
      <c r="J187" s="17"/>
    </row>
    <row r="188" spans="1:10" ht="20.100000000000001" customHeight="1">
      <c r="A188" s="48" t="s">
        <v>993</v>
      </c>
      <c r="B188" s="66"/>
      <c r="C188" s="17">
        <f>SUM(C190)</f>
        <v>43.91</v>
      </c>
      <c r="D188" s="17"/>
      <c r="E188" s="17"/>
      <c r="F188" s="17"/>
      <c r="G188" s="17"/>
      <c r="H188" s="17"/>
      <c r="I188" s="17"/>
      <c r="J188" s="17"/>
    </row>
    <row r="189" spans="1:10" ht="20.100000000000001" customHeight="1">
      <c r="A189" s="47" t="s">
        <v>994</v>
      </c>
      <c r="B189" s="66"/>
      <c r="C189" s="17"/>
      <c r="D189" s="17"/>
      <c r="E189" s="17"/>
      <c r="F189" s="17"/>
      <c r="G189" s="17"/>
      <c r="H189" s="17"/>
      <c r="I189" s="17"/>
      <c r="J189" s="17"/>
    </row>
    <row r="190" spans="1:10" ht="20.100000000000001" customHeight="1">
      <c r="A190" s="47" t="s">
        <v>1003</v>
      </c>
      <c r="B190" s="66"/>
      <c r="C190" s="17">
        <v>43.91</v>
      </c>
      <c r="D190" s="17"/>
      <c r="E190" s="17"/>
      <c r="F190" s="17"/>
      <c r="G190" s="17"/>
      <c r="H190" s="17"/>
      <c r="I190" s="17"/>
      <c r="J190" s="17"/>
    </row>
    <row r="191" spans="1:10" ht="20.100000000000001" customHeight="1">
      <c r="A191" s="47" t="s">
        <v>1007</v>
      </c>
      <c r="B191" s="66"/>
      <c r="C191" s="17"/>
      <c r="D191" s="17"/>
      <c r="E191" s="17"/>
      <c r="F191" s="17"/>
      <c r="G191" s="17"/>
      <c r="H191" s="17"/>
      <c r="I191" s="17"/>
      <c r="J191" s="17"/>
    </row>
    <row r="192" spans="1:10" ht="20.100000000000001" customHeight="1">
      <c r="A192" s="48" t="s">
        <v>1010</v>
      </c>
      <c r="B192" s="66"/>
      <c r="C192" s="17"/>
      <c r="D192" s="17"/>
      <c r="E192" s="17"/>
      <c r="F192" s="17"/>
      <c r="G192" s="17"/>
      <c r="H192" s="17"/>
      <c r="I192" s="17"/>
      <c r="J192" s="17"/>
    </row>
    <row r="193" spans="1:10" ht="20.100000000000001" customHeight="1">
      <c r="A193" s="47" t="s">
        <v>1011</v>
      </c>
      <c r="B193" s="66"/>
      <c r="C193" s="17"/>
      <c r="D193" s="17"/>
      <c r="E193" s="17"/>
      <c r="F193" s="17"/>
      <c r="G193" s="17"/>
      <c r="H193" s="17"/>
      <c r="I193" s="17"/>
      <c r="J193" s="17"/>
    </row>
    <row r="194" spans="1:10" ht="20.100000000000001" customHeight="1">
      <c r="A194" s="47" t="s">
        <v>1022</v>
      </c>
      <c r="B194" s="66"/>
      <c r="C194" s="17"/>
      <c r="D194" s="17"/>
      <c r="E194" s="17"/>
      <c r="F194" s="17"/>
      <c r="G194" s="17"/>
      <c r="H194" s="17"/>
      <c r="I194" s="17"/>
      <c r="J194" s="17"/>
    </row>
    <row r="195" spans="1:10" ht="20.100000000000001" customHeight="1">
      <c r="A195" s="47" t="s">
        <v>1032</v>
      </c>
      <c r="B195" s="66"/>
      <c r="C195" s="17"/>
      <c r="D195" s="17"/>
      <c r="E195" s="17"/>
      <c r="F195" s="17"/>
      <c r="G195" s="17"/>
      <c r="H195" s="17"/>
      <c r="I195" s="17"/>
      <c r="J195" s="17"/>
    </row>
    <row r="196" spans="1:10" ht="20.100000000000001" customHeight="1">
      <c r="A196" s="47" t="s">
        <v>1038</v>
      </c>
      <c r="B196" s="66"/>
      <c r="C196" s="17"/>
      <c r="D196" s="17"/>
      <c r="E196" s="17"/>
      <c r="F196" s="17"/>
      <c r="G196" s="17"/>
      <c r="H196" s="17"/>
      <c r="I196" s="17"/>
      <c r="J196" s="17"/>
    </row>
    <row r="197" spans="1:10" ht="20.100000000000001" customHeight="1">
      <c r="A197" s="47" t="s">
        <v>1044</v>
      </c>
      <c r="B197" s="66"/>
      <c r="C197" s="17"/>
      <c r="D197" s="17"/>
      <c r="E197" s="17"/>
      <c r="F197" s="17"/>
      <c r="G197" s="17"/>
      <c r="H197" s="17"/>
      <c r="I197" s="17"/>
      <c r="J197" s="17"/>
    </row>
    <row r="198" spans="1:10" ht="20.100000000000001" customHeight="1">
      <c r="A198" s="48" t="s">
        <v>1056</v>
      </c>
      <c r="B198" s="66"/>
      <c r="C198" s="17"/>
      <c r="D198" s="17"/>
      <c r="E198" s="17"/>
      <c r="F198" s="17"/>
      <c r="G198" s="17"/>
      <c r="H198" s="17"/>
      <c r="I198" s="17"/>
      <c r="J198" s="17"/>
    </row>
    <row r="199" spans="1:10" ht="20.100000000000001" customHeight="1">
      <c r="A199" s="48" t="s">
        <v>1057</v>
      </c>
      <c r="B199" s="66"/>
      <c r="C199" s="17"/>
      <c r="D199" s="17"/>
      <c r="E199" s="17"/>
      <c r="F199" s="17"/>
      <c r="G199" s="17"/>
      <c r="H199" s="17"/>
      <c r="I199" s="17"/>
      <c r="J199" s="17"/>
    </row>
    <row r="200" spans="1:10" ht="20.100000000000001" customHeight="1">
      <c r="A200" s="47" t="s">
        <v>1058</v>
      </c>
      <c r="B200" s="66"/>
      <c r="C200" s="17"/>
      <c r="D200" s="17"/>
      <c r="E200" s="17"/>
      <c r="F200" s="17"/>
      <c r="G200" s="17"/>
      <c r="H200" s="17"/>
      <c r="I200" s="17"/>
      <c r="J200" s="17"/>
    </row>
    <row r="201" spans="1:10" ht="18.75" customHeight="1">
      <c r="A201" s="47" t="s">
        <v>1059</v>
      </c>
      <c r="B201" s="66"/>
      <c r="C201" s="17"/>
      <c r="D201" s="17"/>
      <c r="E201" s="17"/>
      <c r="F201" s="17"/>
      <c r="G201" s="17"/>
      <c r="H201" s="17"/>
      <c r="I201" s="17"/>
      <c r="J201" s="17"/>
    </row>
    <row r="202" spans="1:10" ht="18.75" customHeight="1">
      <c r="A202" s="47" t="s">
        <v>1060</v>
      </c>
      <c r="B202" s="66"/>
      <c r="C202" s="17"/>
      <c r="D202" s="17"/>
      <c r="E202" s="17"/>
      <c r="F202" s="17"/>
      <c r="G202" s="17"/>
      <c r="H202" s="17"/>
      <c r="I202" s="17"/>
      <c r="J202" s="17"/>
    </row>
    <row r="203" spans="1:10" ht="20.100000000000001" customHeight="1">
      <c r="A203" s="47" t="s">
        <v>1061</v>
      </c>
      <c r="B203" s="66"/>
      <c r="C203" s="17"/>
      <c r="D203" s="17"/>
      <c r="E203" s="17"/>
      <c r="F203" s="17"/>
      <c r="G203" s="17"/>
      <c r="H203" s="17"/>
      <c r="I203" s="17"/>
      <c r="J203" s="17"/>
    </row>
    <row r="204" spans="1:10" ht="20.100000000000001" customHeight="1">
      <c r="A204" s="47" t="s">
        <v>1062</v>
      </c>
      <c r="B204" s="66"/>
      <c r="C204" s="17"/>
      <c r="D204" s="17"/>
      <c r="E204" s="17"/>
      <c r="F204" s="17"/>
      <c r="G204" s="17"/>
      <c r="H204" s="17"/>
      <c r="I204" s="17"/>
      <c r="J204" s="17"/>
    </row>
    <row r="205" spans="1:10" ht="20.100000000000001" customHeight="1">
      <c r="A205" s="47" t="s">
        <v>1063</v>
      </c>
      <c r="B205" s="66"/>
      <c r="C205" s="17"/>
      <c r="D205" s="17"/>
      <c r="E205" s="17"/>
      <c r="F205" s="17"/>
      <c r="G205" s="17"/>
      <c r="H205" s="17"/>
      <c r="I205" s="17"/>
      <c r="J205" s="17"/>
    </row>
    <row r="206" spans="1:10" ht="20.100000000000001" customHeight="1">
      <c r="A206" s="47" t="s">
        <v>1064</v>
      </c>
      <c r="B206" s="66"/>
      <c r="C206" s="17"/>
      <c r="D206" s="17"/>
      <c r="E206" s="17"/>
      <c r="F206" s="17"/>
      <c r="G206" s="17"/>
      <c r="H206" s="17"/>
      <c r="I206" s="17"/>
      <c r="J206" s="17"/>
    </row>
    <row r="207" spans="1:10" ht="20.100000000000001" customHeight="1">
      <c r="A207" s="48" t="s">
        <v>1065</v>
      </c>
      <c r="B207" s="66"/>
      <c r="C207" s="224">
        <f>SUM(C208:C209)</f>
        <v>32.659999999999997</v>
      </c>
      <c r="D207" s="17"/>
      <c r="E207" s="17"/>
      <c r="F207" s="17"/>
      <c r="G207" s="17"/>
      <c r="H207" s="17"/>
      <c r="I207" s="17"/>
      <c r="J207" s="17"/>
    </row>
    <row r="208" spans="1:10" ht="20.100000000000001" customHeight="1">
      <c r="A208" s="47" t="s">
        <v>1066</v>
      </c>
      <c r="B208" s="17"/>
      <c r="C208" s="224">
        <v>21.66</v>
      </c>
      <c r="D208" s="17"/>
      <c r="E208" s="17"/>
      <c r="F208" s="17"/>
      <c r="G208" s="17"/>
      <c r="H208" s="17"/>
      <c r="I208" s="17"/>
      <c r="J208" s="17"/>
    </row>
    <row r="209" spans="1:10" ht="20.100000000000001" customHeight="1">
      <c r="A209" s="47" t="s">
        <v>1067</v>
      </c>
      <c r="C209" s="66">
        <v>11</v>
      </c>
      <c r="D209" s="17"/>
      <c r="E209" s="17"/>
      <c r="F209" s="17"/>
      <c r="G209" s="17"/>
      <c r="H209" s="17"/>
      <c r="I209" s="17"/>
      <c r="J209" s="17"/>
    </row>
    <row r="210" spans="1:10" ht="20.100000000000001" customHeight="1">
      <c r="A210" s="47"/>
      <c r="B210" s="17"/>
      <c r="D210" s="17"/>
      <c r="E210" s="17"/>
      <c r="F210" s="17"/>
      <c r="G210" s="17"/>
      <c r="H210" s="17"/>
      <c r="I210" s="17"/>
      <c r="J210" s="17"/>
    </row>
    <row r="211" spans="1:10" ht="20.100000000000001" customHeight="1">
      <c r="A211" s="47"/>
      <c r="B211" s="17"/>
      <c r="C211" s="17"/>
      <c r="D211" s="17"/>
      <c r="E211" s="17"/>
      <c r="F211" s="17"/>
      <c r="G211" s="17"/>
      <c r="H211" s="17"/>
      <c r="I211" s="17"/>
      <c r="J211" s="17"/>
    </row>
    <row r="212" spans="1:10" ht="20.100000000000001" customHeight="1">
      <c r="A212" s="47"/>
      <c r="B212" s="17"/>
      <c r="C212" s="17"/>
      <c r="D212" s="17"/>
      <c r="E212" s="17"/>
      <c r="F212" s="17"/>
      <c r="G212" s="17"/>
      <c r="H212" s="17"/>
      <c r="I212" s="17"/>
      <c r="J212" s="17"/>
    </row>
    <row r="213" spans="1:10" ht="20.100000000000001" customHeight="1">
      <c r="A213" s="47"/>
      <c r="B213" s="17"/>
      <c r="C213" s="17"/>
      <c r="D213" s="17"/>
      <c r="E213" s="17"/>
      <c r="F213" s="17"/>
      <c r="G213" s="17"/>
      <c r="H213" s="17"/>
      <c r="I213" s="17"/>
      <c r="J213" s="17"/>
    </row>
    <row r="214" spans="1:10" ht="20.100000000000001" customHeight="1">
      <c r="A214" s="47"/>
      <c r="B214" s="17"/>
      <c r="C214" s="17"/>
      <c r="D214" s="17"/>
      <c r="E214" s="17"/>
      <c r="F214" s="17"/>
      <c r="G214" s="17"/>
      <c r="H214" s="17"/>
      <c r="I214" s="17"/>
      <c r="J214" s="17"/>
    </row>
    <row r="215" spans="1:10" ht="20.100000000000001" customHeight="1">
      <c r="A215" s="47"/>
      <c r="B215" s="17"/>
      <c r="C215" s="17"/>
      <c r="D215" s="17"/>
      <c r="E215" s="17"/>
      <c r="F215" s="17"/>
      <c r="G215" s="17"/>
      <c r="H215" s="17"/>
      <c r="I215" s="17"/>
      <c r="J215" s="17"/>
    </row>
    <row r="216" spans="1:10" ht="20.100000000000001" customHeight="1">
      <c r="A216" s="47"/>
      <c r="B216" s="17"/>
      <c r="C216" s="17"/>
      <c r="D216" s="17"/>
      <c r="E216" s="17"/>
      <c r="F216" s="17"/>
      <c r="G216" s="17"/>
      <c r="H216" s="17"/>
      <c r="I216" s="17"/>
      <c r="J216" s="17"/>
    </row>
    <row r="217" spans="1:10" ht="20.100000000000001" customHeight="1">
      <c r="A217" s="47"/>
      <c r="B217" s="17"/>
      <c r="C217" s="17"/>
      <c r="D217" s="17"/>
      <c r="E217" s="17"/>
      <c r="F217" s="17"/>
      <c r="G217" s="17"/>
      <c r="H217" s="17"/>
      <c r="I217" s="17"/>
      <c r="J217" s="17"/>
    </row>
    <row r="218" spans="1:10" ht="20.100000000000001" customHeight="1">
      <c r="A218" s="47"/>
      <c r="B218" s="17"/>
      <c r="C218" s="17"/>
      <c r="D218" s="17"/>
      <c r="E218" s="17"/>
      <c r="F218" s="17"/>
      <c r="G218" s="17"/>
      <c r="H218" s="17"/>
      <c r="I218" s="17"/>
      <c r="J218" s="17"/>
    </row>
    <row r="219" spans="1:10" ht="20.100000000000001" customHeight="1">
      <c r="A219" s="47"/>
      <c r="B219" s="17"/>
      <c r="C219" s="17"/>
      <c r="D219" s="17"/>
      <c r="E219" s="17"/>
      <c r="F219" s="17"/>
      <c r="G219" s="17"/>
      <c r="H219" s="17"/>
      <c r="I219" s="17"/>
      <c r="J219" s="17"/>
    </row>
    <row r="220" spans="1:10" ht="20.100000000000001" customHeight="1">
      <c r="A220" s="47"/>
      <c r="B220" s="17"/>
      <c r="C220" s="17"/>
      <c r="D220" s="17"/>
      <c r="E220" s="17"/>
      <c r="F220" s="17"/>
      <c r="G220" s="17"/>
      <c r="H220" s="17"/>
      <c r="I220" s="17"/>
      <c r="J220" s="17"/>
    </row>
    <row r="221" spans="1:10" ht="20.100000000000001" customHeight="1">
      <c r="A221" s="47"/>
      <c r="B221" s="17"/>
      <c r="C221" s="17"/>
      <c r="D221" s="17"/>
      <c r="E221" s="17"/>
      <c r="F221" s="17"/>
      <c r="G221" s="17"/>
      <c r="H221" s="17"/>
      <c r="I221" s="17"/>
      <c r="J221" s="17"/>
    </row>
    <row r="222" spans="1:10" ht="20.100000000000001" customHeight="1">
      <c r="A222" s="47"/>
      <c r="B222" s="17"/>
      <c r="C222" s="17"/>
      <c r="D222" s="17"/>
      <c r="E222" s="17"/>
      <c r="F222" s="17"/>
      <c r="G222" s="17"/>
      <c r="H222" s="17"/>
      <c r="I222" s="17"/>
      <c r="J222" s="17"/>
    </row>
    <row r="223" spans="1:10" ht="20.100000000000001" customHeight="1">
      <c r="A223" s="47"/>
      <c r="B223" s="17"/>
      <c r="C223" s="17"/>
      <c r="D223" s="17"/>
      <c r="E223" s="17"/>
      <c r="F223" s="17"/>
      <c r="G223" s="17"/>
      <c r="H223" s="17"/>
      <c r="I223" s="17"/>
      <c r="J223" s="17"/>
    </row>
    <row r="224" spans="1:10" ht="20.100000000000001" customHeight="1">
      <c r="A224" s="33" t="s">
        <v>0</v>
      </c>
      <c r="B224" s="17"/>
      <c r="C224" s="17"/>
      <c r="D224" s="17"/>
      <c r="E224" s="17"/>
      <c r="F224" s="17"/>
      <c r="G224" s="17"/>
      <c r="H224" s="17"/>
      <c r="I224" s="17"/>
      <c r="J224" s="17"/>
    </row>
    <row r="225" spans="1:10" ht="20.100000000000001" customHeight="1">
      <c r="A225" s="18"/>
      <c r="B225" s="17"/>
      <c r="C225" s="17"/>
      <c r="D225" s="17"/>
      <c r="E225" s="17"/>
      <c r="F225" s="17"/>
      <c r="G225" s="17"/>
      <c r="H225" s="17"/>
      <c r="I225" s="17"/>
      <c r="J225" s="17"/>
    </row>
    <row r="226" spans="1:10" s="10" customFormat="1" ht="20.100000000000001" customHeight="1">
      <c r="A226" s="29" t="s">
        <v>1069</v>
      </c>
      <c r="B226" s="66">
        <f>C207+C188</f>
        <v>76.569999999999993</v>
      </c>
      <c r="C226" s="225">
        <f>C207+C188+C136+C83+C76+C6</f>
        <v>674.75</v>
      </c>
      <c r="D226" s="27"/>
      <c r="E226" s="17"/>
      <c r="F226" s="27"/>
      <c r="G226" s="27"/>
      <c r="H226" s="27"/>
      <c r="I226" s="27"/>
      <c r="J226" s="27"/>
    </row>
    <row r="227" spans="1:10">
      <c r="C227" s="50"/>
      <c r="D227" s="50"/>
      <c r="E227" s="50"/>
      <c r="F227" s="50"/>
      <c r="G227" s="50"/>
      <c r="H227" s="50"/>
      <c r="I227" s="50"/>
      <c r="J227" s="50"/>
    </row>
  </sheetData>
  <mergeCells count="9">
    <mergeCell ref="A2:J2"/>
    <mergeCell ref="E4:G4"/>
    <mergeCell ref="A4:A5"/>
    <mergeCell ref="B4:B5"/>
    <mergeCell ref="C4:C5"/>
    <mergeCell ref="D4:D5"/>
    <mergeCell ref="H4:H5"/>
    <mergeCell ref="I4:I5"/>
    <mergeCell ref="J4:J5"/>
  </mergeCells>
  <phoneticPr fontId="46" type="noConversion"/>
  <printOptions horizontalCentered="1"/>
  <pageMargins left="0.55069444444444449" right="0.55069444444444449" top="0.78680555555555554" bottom="0.78680555555555554" header="0.11805555555555555" footer="0.31458333333333333"/>
  <pageSetup paperSize="9" scale="86" orientation="landscape" useFirstPageNumber="1"/>
  <headerFooter alignWithMargins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O42"/>
  <sheetViews>
    <sheetView showGridLines="0" topLeftCell="A18" workbookViewId="0">
      <selection activeCell="E5" sqref="E5:E26"/>
    </sheetView>
  </sheetViews>
  <sheetFormatPr defaultRowHeight="14.25"/>
  <cols>
    <col min="1" max="1" width="32.5" style="10" customWidth="1"/>
    <col min="2" max="2" width="7.5" style="10" customWidth="1"/>
    <col min="3" max="3" width="9.125" style="10" customWidth="1"/>
    <col min="4" max="4" width="8.25" style="10" customWidth="1"/>
    <col min="5" max="7" width="9.125" style="10" customWidth="1"/>
    <col min="8" max="8" width="6.875" style="10" customWidth="1"/>
    <col min="9" max="9" width="7.125" style="10" customWidth="1"/>
    <col min="10" max="10" width="7.5" style="10" customWidth="1"/>
    <col min="11" max="11" width="7.125" style="10" customWidth="1"/>
    <col min="12" max="12" width="8.125" style="10" customWidth="1"/>
    <col min="13" max="13" width="9.125" style="10" customWidth="1"/>
    <col min="14" max="14" width="8.875" style="10" bestFit="1" customWidth="1"/>
    <col min="15" max="15" width="9" style="10" bestFit="1"/>
    <col min="16" max="16384" width="9" style="10"/>
  </cols>
  <sheetData>
    <row r="1" spans="1:15">
      <c r="A1" s="8" t="s">
        <v>1196</v>
      </c>
      <c r="O1" s="51" t="s">
        <v>0</v>
      </c>
    </row>
    <row r="2" spans="1:15" ht="21" customHeight="1">
      <c r="A2" s="179" t="s">
        <v>1763</v>
      </c>
      <c r="B2" s="179"/>
      <c r="C2" s="179"/>
      <c r="D2" s="179"/>
      <c r="E2" s="179"/>
      <c r="F2" s="179"/>
      <c r="G2" s="179"/>
      <c r="H2" s="179"/>
      <c r="I2" s="183"/>
      <c r="J2" s="183"/>
      <c r="K2" s="183"/>
      <c r="L2" s="183"/>
      <c r="M2" s="183"/>
      <c r="N2" s="183"/>
    </row>
    <row r="3" spans="1:15" ht="20.25" customHeight="1">
      <c r="A3" s="8"/>
      <c r="C3" s="52"/>
      <c r="D3" s="52"/>
      <c r="N3" s="53"/>
      <c r="O3" s="54" t="s">
        <v>1197</v>
      </c>
    </row>
    <row r="4" spans="1:15" s="55" customFormat="1" ht="50.25" customHeight="1">
      <c r="A4" s="13" t="s">
        <v>1198</v>
      </c>
      <c r="B4" s="13" t="s">
        <v>1199</v>
      </c>
      <c r="C4" s="43" t="s">
        <v>1200</v>
      </c>
      <c r="D4" s="43" t="s">
        <v>1201</v>
      </c>
      <c r="E4" s="43" t="s">
        <v>1202</v>
      </c>
      <c r="F4" s="43" t="s">
        <v>1203</v>
      </c>
      <c r="G4" s="43" t="s">
        <v>1071</v>
      </c>
      <c r="H4" s="43" t="s">
        <v>1204</v>
      </c>
      <c r="I4" s="43" t="s">
        <v>1205</v>
      </c>
      <c r="J4" s="43" t="s">
        <v>1206</v>
      </c>
      <c r="K4" s="43" t="s">
        <v>1207</v>
      </c>
      <c r="L4" s="43" t="s">
        <v>1208</v>
      </c>
      <c r="M4" s="43" t="s">
        <v>1209</v>
      </c>
      <c r="N4" s="43" t="s">
        <v>1067</v>
      </c>
      <c r="O4" s="13" t="s">
        <v>14</v>
      </c>
    </row>
    <row r="5" spans="1:15" ht="20.100000000000001" customHeight="1">
      <c r="A5" s="15" t="s">
        <v>17</v>
      </c>
      <c r="B5" s="27">
        <f>SUM(C5:O5)</f>
        <v>234.47</v>
      </c>
      <c r="C5" s="28">
        <v>178.13</v>
      </c>
      <c r="D5" s="27">
        <v>46.15</v>
      </c>
      <c r="E5" s="27">
        <v>10.19</v>
      </c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ht="20.100000000000001" customHeight="1">
      <c r="A6" s="15" t="s">
        <v>194</v>
      </c>
      <c r="B6" s="27">
        <f t="shared" ref="B6:B27" si="0">SUM(C6:O6)</f>
        <v>0</v>
      </c>
      <c r="C6" s="28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ht="20.100000000000001" customHeight="1">
      <c r="A7" s="15" t="s">
        <v>197</v>
      </c>
      <c r="B7" s="27">
        <f t="shared" si="0"/>
        <v>0</v>
      </c>
      <c r="C7" s="28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ht="20.100000000000001" customHeight="1">
      <c r="A8" s="15" t="s">
        <v>208</v>
      </c>
      <c r="B8" s="27">
        <f t="shared" si="0"/>
        <v>0</v>
      </c>
      <c r="C8" s="28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ht="20.100000000000001" customHeight="1">
      <c r="A9" s="15" t="s">
        <v>281</v>
      </c>
      <c r="B9" s="27">
        <f t="shared" si="0"/>
        <v>0</v>
      </c>
      <c r="C9" s="28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ht="20.100000000000001" customHeight="1">
      <c r="A10" s="15" t="s">
        <v>332</v>
      </c>
      <c r="B10" s="27">
        <f t="shared" si="0"/>
        <v>0</v>
      </c>
      <c r="C10" s="28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ht="20.100000000000001" customHeight="1">
      <c r="A11" s="15" t="s">
        <v>382</v>
      </c>
      <c r="B11" s="27">
        <f t="shared" si="0"/>
        <v>9.9</v>
      </c>
      <c r="C11" s="28">
        <v>8.9</v>
      </c>
      <c r="D11" s="27">
        <v>1</v>
      </c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ht="20.100000000000001" customHeight="1">
      <c r="A12" s="15" t="s">
        <v>422</v>
      </c>
      <c r="B12" s="27">
        <f t="shared" si="0"/>
        <v>62.1</v>
      </c>
      <c r="C12" s="28">
        <v>59.72</v>
      </c>
      <c r="D12" s="27">
        <v>1.5</v>
      </c>
      <c r="E12" s="27">
        <v>0.88</v>
      </c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ht="20.100000000000001" customHeight="1">
      <c r="A13" s="15" t="s">
        <v>1184</v>
      </c>
      <c r="B13" s="27">
        <f t="shared" si="0"/>
        <v>0</v>
      </c>
      <c r="C13" s="2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ht="20.100000000000001" customHeight="1">
      <c r="A14" s="15" t="s">
        <v>581</v>
      </c>
      <c r="B14" s="27">
        <f t="shared" si="0"/>
        <v>0</v>
      </c>
      <c r="C14" s="28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ht="20.100000000000001" customHeight="1">
      <c r="A15" s="15" t="s">
        <v>1210</v>
      </c>
      <c r="B15" s="27">
        <f t="shared" si="0"/>
        <v>0</v>
      </c>
      <c r="C15" s="28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ht="20.100000000000001" customHeight="1">
      <c r="A16" s="15" t="s">
        <v>1211</v>
      </c>
      <c r="B16" s="27">
        <f t="shared" si="0"/>
        <v>79.94</v>
      </c>
      <c r="C16" s="28">
        <v>59.55</v>
      </c>
      <c r="D16" s="27">
        <v>18.98</v>
      </c>
      <c r="E16" s="27">
        <v>1.41</v>
      </c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ht="20.100000000000001" customHeight="1">
      <c r="A17" s="15" t="s">
        <v>787</v>
      </c>
      <c r="B17" s="27">
        <f t="shared" si="0"/>
        <v>0</v>
      </c>
      <c r="C17" s="28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ht="20.100000000000001" customHeight="1">
      <c r="A18" s="56" t="s">
        <v>1212</v>
      </c>
      <c r="B18" s="27">
        <f t="shared" si="0"/>
        <v>0</v>
      </c>
      <c r="C18" s="28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ht="20.100000000000001" customHeight="1">
      <c r="A19" s="56" t="s">
        <v>1213</v>
      </c>
      <c r="B19" s="27">
        <f t="shared" si="0"/>
        <v>0</v>
      </c>
      <c r="C19" s="28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ht="20.100000000000001" customHeight="1">
      <c r="A20" s="21" t="s">
        <v>1214</v>
      </c>
      <c r="B20" s="27">
        <f t="shared" si="0"/>
        <v>0</v>
      </c>
      <c r="C20" s="28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ht="20.100000000000001" customHeight="1">
      <c r="A21" s="21" t="s">
        <v>1215</v>
      </c>
      <c r="B21" s="27">
        <f t="shared" si="0"/>
        <v>0</v>
      </c>
      <c r="C21" s="28"/>
      <c r="D21" s="27"/>
      <c r="E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ht="20.100000000000001" customHeight="1">
      <c r="A22" s="56" t="s">
        <v>1216</v>
      </c>
      <c r="B22" s="27">
        <f t="shared" si="0"/>
        <v>0</v>
      </c>
      <c r="C22" s="28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ht="20.100000000000001" customHeight="1">
      <c r="A23" s="56" t="s">
        <v>1217</v>
      </c>
      <c r="B23" s="27">
        <f t="shared" si="0"/>
        <v>43.91</v>
      </c>
      <c r="C23" s="28">
        <v>43.91</v>
      </c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ht="20.100000000000001" customHeight="1">
      <c r="A24" s="56" t="s">
        <v>1218</v>
      </c>
      <c r="B24" s="27">
        <f t="shared" si="0"/>
        <v>0</v>
      </c>
      <c r="C24" s="28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ht="20.100000000000001" customHeight="1">
      <c r="A25" s="21" t="s">
        <v>1056</v>
      </c>
      <c r="B25" s="27">
        <f t="shared" si="0"/>
        <v>11</v>
      </c>
      <c r="C25" s="140">
        <v>11</v>
      </c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ht="20.100000000000001" customHeight="1">
      <c r="A26" s="56" t="s">
        <v>1219</v>
      </c>
      <c r="B26" s="27">
        <f t="shared" si="0"/>
        <v>0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ht="20.100000000000001" customHeight="1">
      <c r="A27" s="15" t="s">
        <v>1220</v>
      </c>
      <c r="B27" s="27">
        <f t="shared" si="0"/>
        <v>233.43</v>
      </c>
      <c r="C27" s="27">
        <v>21.66</v>
      </c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>
        <v>211.77</v>
      </c>
      <c r="O27" s="27"/>
    </row>
    <row r="28" spans="1:15" ht="20.100000000000001" customHeight="1">
      <c r="A28" s="15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ht="20.100000000000001" customHeight="1">
      <c r="A29" s="15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ht="20.100000000000001" customHeight="1">
      <c r="A30" s="15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ht="20.100000000000001" customHeight="1">
      <c r="A31" s="15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ht="20.100000000000001" customHeight="1">
      <c r="A32" s="15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ht="20.100000000000001" customHeight="1">
      <c r="A33" s="15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ht="20.100000000000001" customHeight="1">
      <c r="A34" s="15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ht="20.100000000000001" customHeight="1">
      <c r="A35" s="15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ht="20.100000000000001" customHeight="1">
      <c r="A36" s="15" t="s">
        <v>0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ht="20.100000000000001" customHeight="1">
      <c r="A37" s="15" t="s">
        <v>1071</v>
      </c>
      <c r="B37" s="27">
        <f>IF(SUM(C37:N37)=表一!E1314,SUM(C37:N37),FALSE)</f>
        <v>0</v>
      </c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ht="20.100000000000001" customHeight="1">
      <c r="A38" s="15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ht="20.100000000000001" customHeight="1">
      <c r="A39" s="15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  <row r="40" spans="1:15" ht="20.100000000000001" customHeight="1">
      <c r="A40" s="15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</row>
    <row r="41" spans="1:15" ht="20.100000000000001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</row>
    <row r="42" spans="1:15" ht="21.75" customHeight="1">
      <c r="A42" s="29" t="s">
        <v>1221</v>
      </c>
      <c r="B42" s="27">
        <f>SUM(C5:O27)</f>
        <v>674.75000000000011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</row>
  </sheetData>
  <mergeCells count="1">
    <mergeCell ref="A2:N2"/>
  </mergeCells>
  <phoneticPr fontId="46" type="noConversion"/>
  <printOptions horizontalCentered="1"/>
  <pageMargins left="0.59027777777777779" right="0.55069444444444449" top="1.1020833333333333" bottom="1.1020833333333333" header="0.11805555555555555" footer="0.11805555555555555"/>
  <pageSetup paperSize="9" scale="86" orientation="landscape" useFirstPageNumber="1" r:id="rId1"/>
  <headerFooter alignWithMargins="0"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28"/>
  </sheetPr>
  <dimension ref="A1:L79"/>
  <sheetViews>
    <sheetView showGridLines="0" topLeftCell="A82" workbookViewId="0">
      <selection activeCell="C6" sqref="C6"/>
    </sheetView>
  </sheetViews>
  <sheetFormatPr defaultRowHeight="14.25"/>
  <cols>
    <col min="1" max="1" width="42.125" style="9" customWidth="1"/>
    <col min="2" max="3" width="15.125" style="9" customWidth="1"/>
    <col min="4" max="4" width="44.375" style="9" customWidth="1"/>
    <col min="5" max="6" width="15.25" style="9" customWidth="1"/>
    <col min="7" max="7" width="9" style="9" hidden="1" customWidth="1"/>
    <col min="8" max="8" width="9" style="9" bestFit="1"/>
    <col min="9" max="16384" width="9" style="9"/>
  </cols>
  <sheetData>
    <row r="1" spans="1:7" ht="31.5" customHeight="1">
      <c r="A1" s="12" t="s">
        <v>1222</v>
      </c>
      <c r="B1" s="174" t="s">
        <v>0</v>
      </c>
      <c r="C1" s="174"/>
      <c r="D1" s="174"/>
      <c r="E1" s="174"/>
      <c r="F1" s="174"/>
    </row>
    <row r="2" spans="1:7" ht="29.25" customHeight="1">
      <c r="A2" s="175" t="s">
        <v>1764</v>
      </c>
      <c r="B2" s="175"/>
      <c r="C2" s="175"/>
      <c r="D2" s="175"/>
      <c r="E2" s="175"/>
      <c r="F2" s="175"/>
    </row>
    <row r="3" spans="1:7" ht="18" customHeight="1">
      <c r="A3" s="12"/>
      <c r="F3" s="35" t="s">
        <v>9</v>
      </c>
    </row>
    <row r="4" spans="1:7" ht="19.5" customHeight="1">
      <c r="A4" s="176" t="s">
        <v>10</v>
      </c>
      <c r="B4" s="177"/>
      <c r="C4" s="178"/>
      <c r="D4" s="176" t="s">
        <v>1223</v>
      </c>
      <c r="E4" s="177"/>
      <c r="F4" s="178"/>
    </row>
    <row r="5" spans="1:7" ht="19.5" customHeight="1">
      <c r="A5" s="36" t="s">
        <v>12</v>
      </c>
      <c r="B5" s="14" t="s">
        <v>13</v>
      </c>
      <c r="C5" s="14" t="s">
        <v>14</v>
      </c>
      <c r="D5" s="36" t="s">
        <v>12</v>
      </c>
      <c r="E5" s="14" t="s">
        <v>13</v>
      </c>
      <c r="F5" s="14" t="s">
        <v>14</v>
      </c>
    </row>
    <row r="6" spans="1:7" ht="19.5" customHeight="1">
      <c r="A6" s="170" t="s">
        <v>1746</v>
      </c>
      <c r="B6" s="14"/>
      <c r="C6" s="14"/>
      <c r="D6" s="37" t="s">
        <v>1230</v>
      </c>
      <c r="E6" s="36"/>
      <c r="F6" s="36"/>
    </row>
    <row r="7" spans="1:7" ht="20.100000000000001" customHeight="1">
      <c r="A7" s="32" t="s">
        <v>1224</v>
      </c>
      <c r="B7" s="17"/>
      <c r="C7" s="17"/>
      <c r="D7" s="32"/>
      <c r="E7" s="36"/>
      <c r="F7" s="36"/>
    </row>
    <row r="8" spans="1:7" ht="20.100000000000001" customHeight="1">
      <c r="A8" s="32" t="s">
        <v>1709</v>
      </c>
      <c r="B8" s="16"/>
      <c r="C8" s="16"/>
      <c r="D8" s="32"/>
      <c r="E8" s="16"/>
      <c r="F8" s="16"/>
    </row>
    <row r="9" spans="1:7" ht="20.100000000000001" customHeight="1">
      <c r="A9" s="32" t="s">
        <v>1710</v>
      </c>
      <c r="B9" s="16"/>
      <c r="C9" s="16"/>
      <c r="D9" s="32"/>
      <c r="E9" s="16"/>
      <c r="F9" s="16"/>
      <c r="G9" s="9">
        <v>2</v>
      </c>
    </row>
    <row r="10" spans="1:7" ht="20.100000000000001" customHeight="1">
      <c r="A10" s="32" t="s">
        <v>1711</v>
      </c>
      <c r="B10" s="16"/>
      <c r="C10" s="16"/>
      <c r="D10" s="32"/>
      <c r="E10" s="16"/>
      <c r="F10" s="16"/>
    </row>
    <row r="11" spans="1:7" ht="20.100000000000001" customHeight="1">
      <c r="A11" s="32" t="s">
        <v>1712</v>
      </c>
      <c r="B11" s="16"/>
      <c r="C11" s="16"/>
      <c r="D11" s="32"/>
      <c r="E11" s="16"/>
      <c r="F11" s="16"/>
    </row>
    <row r="12" spans="1:7" ht="20.100000000000001" customHeight="1">
      <c r="A12" s="32" t="s">
        <v>1713</v>
      </c>
      <c r="B12" s="16"/>
      <c r="C12" s="16"/>
      <c r="E12" s="16"/>
      <c r="F12" s="16"/>
    </row>
    <row r="13" spans="1:7" ht="20.100000000000001" customHeight="1">
      <c r="A13" s="32" t="s">
        <v>1714</v>
      </c>
      <c r="B13" s="16"/>
      <c r="C13" s="16"/>
      <c r="D13" s="32" t="s">
        <v>1232</v>
      </c>
      <c r="E13" s="16"/>
      <c r="F13" s="16"/>
    </row>
    <row r="14" spans="1:7" ht="20.100000000000001" customHeight="1">
      <c r="A14" s="32" t="s">
        <v>1715</v>
      </c>
      <c r="B14" s="16"/>
      <c r="C14" s="16"/>
      <c r="D14" s="32" t="s">
        <v>1234</v>
      </c>
      <c r="E14" s="16"/>
      <c r="F14" s="16"/>
      <c r="G14" s="9">
        <v>2</v>
      </c>
    </row>
    <row r="15" spans="1:7" ht="20.100000000000001" customHeight="1">
      <c r="A15" s="32" t="s">
        <v>1716</v>
      </c>
      <c r="B15" s="16"/>
      <c r="C15" s="16"/>
      <c r="D15" s="32" t="s">
        <v>1236</v>
      </c>
      <c r="E15" s="16"/>
      <c r="F15" s="16"/>
      <c r="G15" s="9">
        <v>2</v>
      </c>
    </row>
    <row r="16" spans="1:7" ht="20.100000000000001" customHeight="1">
      <c r="A16" s="32" t="s">
        <v>1717</v>
      </c>
      <c r="B16" s="16"/>
      <c r="C16" s="16"/>
      <c r="D16" s="32" t="s">
        <v>1238</v>
      </c>
      <c r="E16" s="16"/>
      <c r="F16" s="16"/>
      <c r="G16" s="9">
        <v>2</v>
      </c>
    </row>
    <row r="17" spans="1:7" ht="20.100000000000001" customHeight="1">
      <c r="A17" s="32" t="s">
        <v>1718</v>
      </c>
      <c r="B17" s="16"/>
      <c r="C17" s="16"/>
      <c r="D17" s="32" t="s">
        <v>1239</v>
      </c>
      <c r="E17" s="16"/>
      <c r="F17" s="16"/>
    </row>
    <row r="18" spans="1:7" ht="20.100000000000001" customHeight="1">
      <c r="A18" s="169" t="s">
        <v>1719</v>
      </c>
      <c r="B18" s="16"/>
      <c r="C18" s="16"/>
      <c r="D18" s="32" t="s">
        <v>1240</v>
      </c>
      <c r="E18" s="16"/>
      <c r="F18" s="16"/>
      <c r="G18" s="9">
        <v>2</v>
      </c>
    </row>
    <row r="19" spans="1:7" ht="20.100000000000001" customHeight="1">
      <c r="A19" s="32" t="s">
        <v>1720</v>
      </c>
      <c r="B19" s="16"/>
      <c r="C19" s="16"/>
      <c r="D19" s="151"/>
      <c r="E19" s="16"/>
      <c r="F19" s="16"/>
      <c r="G19" s="9">
        <v>2</v>
      </c>
    </row>
    <row r="20" spans="1:7" ht="20.100000000000001" customHeight="1">
      <c r="A20" s="32" t="s">
        <v>1721</v>
      </c>
      <c r="B20" s="16"/>
      <c r="C20" s="154"/>
      <c r="D20" s="32" t="s">
        <v>1242</v>
      </c>
      <c r="E20" s="128"/>
      <c r="F20" s="16"/>
    </row>
    <row r="21" spans="1:7" ht="20.100000000000001" customHeight="1">
      <c r="A21" s="32" t="s">
        <v>1722</v>
      </c>
      <c r="B21" s="16"/>
      <c r="C21" s="154"/>
      <c r="D21" s="32" t="s">
        <v>1243</v>
      </c>
      <c r="E21" s="128"/>
      <c r="F21" s="16"/>
    </row>
    <row r="22" spans="1:7" ht="20.100000000000001" customHeight="1">
      <c r="A22" s="32" t="s">
        <v>1723</v>
      </c>
      <c r="B22" s="16"/>
      <c r="C22" s="154"/>
      <c r="D22" s="16" t="s">
        <v>1244</v>
      </c>
      <c r="E22" s="128"/>
      <c r="F22" s="16"/>
      <c r="G22" s="9">
        <v>2</v>
      </c>
    </row>
    <row r="23" spans="1:7" ht="20.100000000000001" customHeight="1">
      <c r="A23" s="32" t="s">
        <v>1724</v>
      </c>
      <c r="B23" s="16"/>
      <c r="C23" s="16"/>
      <c r="D23" s="152" t="s">
        <v>1245</v>
      </c>
      <c r="E23" s="16"/>
      <c r="F23" s="16"/>
    </row>
    <row r="24" spans="1:7" ht="20.100000000000001" customHeight="1">
      <c r="A24" s="32" t="s">
        <v>1725</v>
      </c>
      <c r="B24" s="16"/>
      <c r="C24" s="16"/>
      <c r="D24" s="32" t="s">
        <v>1246</v>
      </c>
      <c r="E24" s="16"/>
      <c r="F24" s="16"/>
      <c r="G24" s="9">
        <v>2</v>
      </c>
    </row>
    <row r="25" spans="1:7" ht="20.100000000000001" customHeight="1">
      <c r="A25" s="59" t="s">
        <v>1726</v>
      </c>
      <c r="B25" s="16"/>
      <c r="C25" s="16"/>
      <c r="D25" s="32" t="s">
        <v>1247</v>
      </c>
      <c r="E25" s="16"/>
      <c r="F25" s="16"/>
      <c r="G25" s="9">
        <v>2</v>
      </c>
    </row>
    <row r="26" spans="1:7" ht="20.100000000000001" customHeight="1">
      <c r="A26" s="59" t="s">
        <v>1727</v>
      </c>
      <c r="B26" s="16"/>
      <c r="C26" s="16"/>
      <c r="D26" s="32" t="s">
        <v>1248</v>
      </c>
      <c r="E26" s="16"/>
      <c r="F26" s="16"/>
      <c r="G26" s="9">
        <v>2</v>
      </c>
    </row>
    <row r="27" spans="1:7" ht="20.100000000000001" customHeight="1">
      <c r="A27" s="59" t="s">
        <v>1728</v>
      </c>
      <c r="B27" s="16"/>
      <c r="C27" s="16"/>
      <c r="D27" s="32" t="s">
        <v>1249</v>
      </c>
      <c r="E27" s="16"/>
      <c r="F27" s="16"/>
      <c r="G27" s="9">
        <v>2</v>
      </c>
    </row>
    <row r="28" spans="1:7" ht="20.100000000000001" customHeight="1">
      <c r="A28" s="32" t="s">
        <v>1729</v>
      </c>
      <c r="B28" s="16"/>
      <c r="C28" s="16"/>
      <c r="D28" s="32" t="s">
        <v>1250</v>
      </c>
      <c r="E28" s="16"/>
      <c r="F28" s="16"/>
      <c r="G28" s="9">
        <v>2</v>
      </c>
    </row>
    <row r="29" spans="1:7" ht="20.100000000000001" customHeight="1">
      <c r="A29" s="32" t="s">
        <v>1730</v>
      </c>
      <c r="B29" s="16"/>
      <c r="C29" s="16"/>
      <c r="D29" s="32" t="s">
        <v>1251</v>
      </c>
      <c r="E29" s="16"/>
      <c r="F29" s="16"/>
      <c r="G29" s="9">
        <v>2</v>
      </c>
    </row>
    <row r="30" spans="1:7" ht="20.100000000000001" customHeight="1">
      <c r="A30" s="32" t="s">
        <v>1731</v>
      </c>
      <c r="B30" s="16"/>
      <c r="C30" s="16"/>
      <c r="D30" s="32" t="s">
        <v>1252</v>
      </c>
      <c r="E30" s="16"/>
      <c r="F30" s="16"/>
      <c r="G30" s="9">
        <v>2</v>
      </c>
    </row>
    <row r="31" spans="1:7" ht="20.100000000000001" customHeight="1">
      <c r="A31" s="32" t="s">
        <v>1732</v>
      </c>
      <c r="B31" s="16"/>
      <c r="C31" s="16"/>
      <c r="D31" s="32" t="s">
        <v>1253</v>
      </c>
      <c r="E31" s="16"/>
      <c r="F31" s="16"/>
    </row>
    <row r="32" spans="1:7" ht="20.100000000000001" customHeight="1">
      <c r="A32" s="32" t="s">
        <v>1733</v>
      </c>
      <c r="B32" s="16"/>
      <c r="C32" s="16"/>
      <c r="D32" s="32" t="s">
        <v>1254</v>
      </c>
      <c r="E32" s="16"/>
      <c r="F32" s="16"/>
      <c r="G32" s="9">
        <v>2</v>
      </c>
    </row>
    <row r="33" spans="1:12" ht="20.100000000000001" customHeight="1">
      <c r="A33" s="59" t="s">
        <v>1734</v>
      </c>
      <c r="B33" s="16"/>
      <c r="C33" s="16"/>
      <c r="D33" s="38" t="s">
        <v>1258</v>
      </c>
      <c r="E33" s="16"/>
      <c r="F33" s="16"/>
      <c r="G33" s="9">
        <v>2</v>
      </c>
    </row>
    <row r="34" spans="1:12" ht="20.100000000000001" customHeight="1">
      <c r="A34" s="59" t="s">
        <v>1735</v>
      </c>
      <c r="B34" s="16"/>
      <c r="C34" s="16"/>
      <c r="D34" s="38" t="s">
        <v>1259</v>
      </c>
      <c r="E34" s="16"/>
      <c r="F34" s="16"/>
      <c r="G34" s="9">
        <v>2</v>
      </c>
    </row>
    <row r="35" spans="1:12" ht="20.100000000000001" customHeight="1">
      <c r="A35" s="59" t="s">
        <v>1736</v>
      </c>
      <c r="B35" s="16"/>
      <c r="C35" s="16"/>
      <c r="D35" s="38" t="s">
        <v>1260</v>
      </c>
      <c r="E35" s="16"/>
      <c r="F35" s="16"/>
      <c r="G35" s="9">
        <v>2</v>
      </c>
    </row>
    <row r="36" spans="1:12" ht="20.100000000000001" customHeight="1">
      <c r="A36" s="59" t="s">
        <v>1737</v>
      </c>
      <c r="B36" s="16"/>
      <c r="C36" s="16"/>
      <c r="D36" s="153" t="s">
        <v>1261</v>
      </c>
      <c r="E36" s="16"/>
      <c r="F36" s="16"/>
      <c r="G36" s="9">
        <v>2</v>
      </c>
    </row>
    <row r="37" spans="1:12" ht="20.100000000000001" customHeight="1">
      <c r="A37" s="59" t="s">
        <v>1738</v>
      </c>
      <c r="B37" s="16"/>
      <c r="C37" s="16"/>
      <c r="D37" s="17"/>
      <c r="E37" s="16"/>
      <c r="F37" s="16"/>
      <c r="G37" s="9">
        <v>2</v>
      </c>
    </row>
    <row r="38" spans="1:12" ht="20.100000000000001" customHeight="1">
      <c r="A38" s="59" t="s">
        <v>1739</v>
      </c>
      <c r="B38" s="16"/>
      <c r="C38" s="16"/>
      <c r="D38" s="17"/>
      <c r="E38" s="16"/>
      <c r="F38" s="16"/>
      <c r="G38" s="9">
        <v>2</v>
      </c>
    </row>
    <row r="39" spans="1:12" ht="20.100000000000001" customHeight="1">
      <c r="A39" s="59" t="s">
        <v>1740</v>
      </c>
      <c r="B39" s="128"/>
      <c r="C39" s="16"/>
      <c r="D39" s="17"/>
      <c r="E39" s="16"/>
      <c r="F39" s="16"/>
      <c r="G39" s="9">
        <v>2</v>
      </c>
    </row>
    <row r="40" spans="1:12" ht="20.100000000000001" customHeight="1">
      <c r="A40" s="59" t="s">
        <v>1741</v>
      </c>
      <c r="B40" s="128"/>
      <c r="C40" s="16"/>
      <c r="D40" s="32" t="s">
        <v>1262</v>
      </c>
      <c r="E40" s="16"/>
      <c r="F40" s="16"/>
    </row>
    <row r="41" spans="1:12" ht="20.100000000000001" customHeight="1">
      <c r="A41" s="126" t="s">
        <v>1742</v>
      </c>
      <c r="B41" s="128"/>
      <c r="C41" s="16"/>
      <c r="D41" s="32" t="s">
        <v>1263</v>
      </c>
      <c r="E41" s="16"/>
      <c r="F41" s="16"/>
      <c r="G41" s="9">
        <v>2</v>
      </c>
      <c r="H41" s="23"/>
    </row>
    <row r="42" spans="1:12" ht="20.100000000000001" customHeight="1">
      <c r="A42" s="32" t="s">
        <v>1743</v>
      </c>
      <c r="B42" s="16"/>
      <c r="C42" s="16"/>
      <c r="D42" s="38" t="s">
        <v>1264</v>
      </c>
      <c r="E42" s="16"/>
      <c r="F42" s="16"/>
      <c r="G42" s="9">
        <v>2</v>
      </c>
      <c r="J42" s="23"/>
      <c r="K42" s="23"/>
    </row>
    <row r="43" spans="1:12" s="23" customFormat="1" ht="20.100000000000001" customHeight="1">
      <c r="A43" s="32" t="s">
        <v>1744</v>
      </c>
      <c r="B43" s="16"/>
      <c r="C43" s="16"/>
      <c r="D43" s="38" t="s">
        <v>1265</v>
      </c>
      <c r="E43" s="16"/>
      <c r="F43" s="16"/>
      <c r="G43" s="9">
        <v>2</v>
      </c>
      <c r="H43" s="9"/>
      <c r="I43" s="9"/>
      <c r="J43" s="9"/>
      <c r="K43" s="9"/>
      <c r="L43" s="9"/>
    </row>
    <row r="44" spans="1:12" ht="20.100000000000001" customHeight="1">
      <c r="A44" s="32" t="s">
        <v>1745</v>
      </c>
      <c r="B44" s="16"/>
      <c r="C44" s="16"/>
      <c r="D44" s="38" t="s">
        <v>1266</v>
      </c>
      <c r="E44" s="16"/>
      <c r="F44" s="16"/>
      <c r="G44" s="9">
        <v>2</v>
      </c>
    </row>
    <row r="45" spans="1:12" ht="20.100000000000001" customHeight="1">
      <c r="A45" s="171" t="s">
        <v>1747</v>
      </c>
      <c r="B45" s="16"/>
      <c r="C45" s="16"/>
      <c r="D45" s="38" t="s">
        <v>1267</v>
      </c>
      <c r="E45" s="16"/>
      <c r="F45" s="16"/>
      <c r="G45" s="9">
        <v>2</v>
      </c>
    </row>
    <row r="46" spans="1:12" ht="20.100000000000001" customHeight="1">
      <c r="A46" s="135" t="s">
        <v>1748</v>
      </c>
      <c r="B46" s="16"/>
      <c r="C46" s="16"/>
      <c r="D46" s="38" t="s">
        <v>1268</v>
      </c>
      <c r="E46" s="16"/>
      <c r="F46" s="16"/>
      <c r="G46" s="9">
        <v>2</v>
      </c>
    </row>
    <row r="47" spans="1:12" ht="20.100000000000001" customHeight="1">
      <c r="A47" s="16"/>
      <c r="B47" s="16"/>
      <c r="C47" s="16"/>
      <c r="D47" s="38" t="s">
        <v>1269</v>
      </c>
      <c r="E47" s="16"/>
      <c r="F47" s="16"/>
    </row>
    <row r="48" spans="1:12" ht="20.100000000000001" customHeight="1">
      <c r="A48" s="16"/>
      <c r="B48" s="16"/>
      <c r="C48" s="16"/>
      <c r="D48" s="32" t="s">
        <v>1270</v>
      </c>
      <c r="E48" s="16"/>
      <c r="F48" s="16"/>
      <c r="G48" s="9">
        <v>2</v>
      </c>
    </row>
    <row r="49" spans="1:7" ht="20.100000000000001" customHeight="1">
      <c r="A49" s="32"/>
      <c r="B49" s="16"/>
      <c r="C49" s="16"/>
      <c r="D49" s="32" t="s">
        <v>1271</v>
      </c>
      <c r="E49" s="16"/>
      <c r="F49" s="17"/>
    </row>
    <row r="50" spans="1:7" ht="20.100000000000001" customHeight="1">
      <c r="A50" s="32"/>
      <c r="B50" s="16"/>
      <c r="C50" s="16"/>
      <c r="D50" s="38" t="s">
        <v>1272</v>
      </c>
      <c r="E50" s="16"/>
      <c r="F50" s="17"/>
    </row>
    <row r="51" spans="1:7" ht="20.100000000000001" customHeight="1">
      <c r="A51" s="32"/>
      <c r="B51" s="16"/>
      <c r="C51" s="16"/>
      <c r="D51" s="38" t="s">
        <v>1273</v>
      </c>
      <c r="E51" s="16"/>
      <c r="F51" s="17"/>
      <c r="G51" s="9">
        <v>2</v>
      </c>
    </row>
    <row r="52" spans="1:7" ht="20.100000000000001" customHeight="1">
      <c r="A52" s="32"/>
      <c r="B52" s="16"/>
      <c r="C52" s="16"/>
      <c r="D52" s="38" t="s">
        <v>1274</v>
      </c>
      <c r="E52" s="16"/>
      <c r="F52" s="39"/>
      <c r="G52" s="9">
        <v>2</v>
      </c>
    </row>
    <row r="53" spans="1:7" ht="20.100000000000001" customHeight="1">
      <c r="A53" s="32"/>
      <c r="B53" s="16"/>
      <c r="C53" s="16"/>
      <c r="D53" s="38" t="s">
        <v>1275</v>
      </c>
      <c r="E53" s="16"/>
      <c r="F53" s="17"/>
      <c r="G53" s="9">
        <v>2</v>
      </c>
    </row>
    <row r="54" spans="1:7" ht="20.100000000000001" customHeight="1">
      <c r="A54" s="32"/>
      <c r="B54" s="16"/>
      <c r="C54" s="16"/>
      <c r="D54" s="32" t="s">
        <v>1276</v>
      </c>
      <c r="E54" s="16"/>
      <c r="F54" s="17"/>
      <c r="G54" s="9">
        <v>2</v>
      </c>
    </row>
    <row r="55" spans="1:7" ht="20.100000000000001" customHeight="1">
      <c r="A55" s="32"/>
      <c r="B55" s="16"/>
      <c r="C55" s="16"/>
      <c r="D55" s="32" t="s">
        <v>1277</v>
      </c>
      <c r="E55" s="16"/>
      <c r="F55" s="17"/>
    </row>
    <row r="56" spans="1:7" ht="20.100000000000001" customHeight="1">
      <c r="A56" s="32"/>
      <c r="B56" s="16"/>
      <c r="C56" s="16"/>
      <c r="D56" s="32" t="s">
        <v>1278</v>
      </c>
      <c r="E56" s="16"/>
      <c r="F56" s="17"/>
    </row>
    <row r="57" spans="1:7" ht="20.100000000000001" customHeight="1">
      <c r="A57" s="16"/>
      <c r="B57" s="16"/>
      <c r="C57" s="16"/>
      <c r="D57" s="38" t="s">
        <v>1279</v>
      </c>
      <c r="E57" s="16"/>
      <c r="F57" s="17"/>
    </row>
    <row r="58" spans="1:7" ht="20.100000000000001" customHeight="1">
      <c r="A58" s="32" t="s">
        <v>0</v>
      </c>
      <c r="B58" s="16"/>
      <c r="C58" s="16"/>
      <c r="D58" s="38" t="s">
        <v>1280</v>
      </c>
      <c r="E58" s="17"/>
      <c r="F58" s="17"/>
      <c r="G58" s="9">
        <v>2</v>
      </c>
    </row>
    <row r="59" spans="1:7" ht="20.100000000000001" customHeight="1">
      <c r="A59" s="32"/>
      <c r="B59" s="16"/>
      <c r="C59" s="16"/>
      <c r="D59" s="38" t="s">
        <v>1281</v>
      </c>
      <c r="E59" s="17"/>
      <c r="F59" s="17"/>
    </row>
    <row r="60" spans="1:7" ht="20.100000000000001" customHeight="1">
      <c r="A60" s="32" t="s">
        <v>1167</v>
      </c>
      <c r="B60" s="16"/>
      <c r="C60" s="16"/>
      <c r="D60" s="16" t="s">
        <v>1282</v>
      </c>
      <c r="E60" s="17"/>
      <c r="F60" s="17"/>
      <c r="G60" s="9">
        <v>2</v>
      </c>
    </row>
    <row r="61" spans="1:7" ht="20.100000000000001" customHeight="1">
      <c r="A61" s="32" t="s">
        <v>1167</v>
      </c>
      <c r="B61" s="16"/>
      <c r="C61" s="16"/>
      <c r="E61" s="39"/>
      <c r="F61" s="17"/>
    </row>
    <row r="62" spans="1:7" ht="20.100000000000001" customHeight="1">
      <c r="A62" s="32"/>
      <c r="B62" s="16"/>
      <c r="C62" s="16"/>
      <c r="D62" s="16"/>
      <c r="E62" s="39"/>
      <c r="F62" s="17"/>
    </row>
    <row r="63" spans="1:7" ht="20.100000000000001" customHeight="1">
      <c r="A63" s="32"/>
      <c r="B63" s="16"/>
      <c r="C63" s="16"/>
      <c r="D63" s="16"/>
      <c r="E63" s="39"/>
      <c r="F63" s="17"/>
    </row>
    <row r="64" spans="1:7" ht="20.100000000000001" customHeight="1">
      <c r="A64" s="32"/>
      <c r="B64" s="17"/>
      <c r="C64" s="17"/>
      <c r="D64" s="32"/>
      <c r="E64" s="17"/>
      <c r="F64" s="17"/>
    </row>
    <row r="65" spans="1:6" ht="20.100000000000001" customHeight="1">
      <c r="A65" s="40" t="s">
        <v>1068</v>
      </c>
      <c r="B65" s="17"/>
      <c r="C65" s="17"/>
      <c r="D65" s="40" t="s">
        <v>1069</v>
      </c>
      <c r="E65" s="17"/>
      <c r="F65" s="17"/>
    </row>
    <row r="66" spans="1:6" ht="20.100000000000001" customHeight="1">
      <c r="A66" s="41" t="s">
        <v>1070</v>
      </c>
      <c r="B66" s="17"/>
      <c r="C66" s="17"/>
      <c r="D66" s="41" t="s">
        <v>1071</v>
      </c>
      <c r="E66" s="17"/>
      <c r="F66" s="17"/>
    </row>
    <row r="67" spans="1:6" ht="20.100000000000001" customHeight="1">
      <c r="A67" s="16" t="s">
        <v>1283</v>
      </c>
      <c r="B67" s="17"/>
      <c r="C67" s="17"/>
      <c r="D67" s="32" t="s">
        <v>1284</v>
      </c>
      <c r="E67" s="17"/>
      <c r="F67" s="17"/>
    </row>
    <row r="68" spans="1:6" ht="20.100000000000001" customHeight="1">
      <c r="A68" s="16" t="s">
        <v>1285</v>
      </c>
      <c r="B68" s="17"/>
      <c r="C68" s="17"/>
      <c r="D68" s="32" t="s">
        <v>1286</v>
      </c>
      <c r="E68" s="17"/>
      <c r="F68" s="17"/>
    </row>
    <row r="69" spans="1:6" ht="20.100000000000001" customHeight="1">
      <c r="A69" s="16" t="s">
        <v>1287</v>
      </c>
      <c r="B69" s="17"/>
      <c r="C69" s="17"/>
      <c r="D69" s="32" t="s">
        <v>1288</v>
      </c>
      <c r="E69" s="17"/>
      <c r="F69" s="17"/>
    </row>
    <row r="70" spans="1:6" ht="20.100000000000001" customHeight="1">
      <c r="A70" s="16" t="s">
        <v>1289</v>
      </c>
      <c r="B70" s="17"/>
      <c r="C70" s="17"/>
      <c r="D70" s="32" t="s">
        <v>1290</v>
      </c>
      <c r="E70" s="17"/>
      <c r="F70" s="17"/>
    </row>
    <row r="71" spans="1:6" ht="20.100000000000001" customHeight="1">
      <c r="A71" s="16" t="s">
        <v>1291</v>
      </c>
      <c r="B71" s="17"/>
      <c r="C71" s="17"/>
      <c r="D71" s="32" t="s">
        <v>1292</v>
      </c>
      <c r="E71" s="17"/>
      <c r="F71" s="17"/>
    </row>
    <row r="72" spans="1:6" ht="20.100000000000001" customHeight="1">
      <c r="B72" s="17"/>
      <c r="C72" s="17"/>
      <c r="E72" s="17"/>
      <c r="F72" s="17"/>
    </row>
    <row r="73" spans="1:6" ht="20.100000000000001" customHeight="1">
      <c r="A73" s="16"/>
      <c r="B73" s="17"/>
      <c r="C73" s="17"/>
      <c r="D73" s="32"/>
      <c r="E73" s="17"/>
      <c r="F73" s="17"/>
    </row>
    <row r="74" spans="1:6" ht="20.100000000000001" customHeight="1">
      <c r="A74" s="16"/>
      <c r="B74" s="17"/>
      <c r="C74" s="17"/>
      <c r="D74" s="32"/>
      <c r="E74" s="17"/>
      <c r="F74" s="17"/>
    </row>
    <row r="75" spans="1:6" ht="20.100000000000001" customHeight="1">
      <c r="A75" s="16"/>
      <c r="B75" s="17"/>
      <c r="C75" s="17"/>
      <c r="D75" s="32"/>
      <c r="E75" s="17"/>
      <c r="F75" s="17"/>
    </row>
    <row r="76" spans="1:6" ht="20.100000000000001" customHeight="1">
      <c r="A76" s="16"/>
      <c r="B76" s="17"/>
      <c r="C76" s="17"/>
      <c r="D76" s="16"/>
      <c r="E76" s="17"/>
      <c r="F76" s="17"/>
    </row>
    <row r="77" spans="1:6" ht="20.100000000000001" customHeight="1">
      <c r="A77" s="16"/>
      <c r="B77" s="17"/>
      <c r="C77" s="17"/>
      <c r="D77" s="42" t="s">
        <v>0</v>
      </c>
      <c r="E77" s="17"/>
      <c r="F77" s="17"/>
    </row>
    <row r="78" spans="1:6" ht="20.100000000000001" customHeight="1">
      <c r="A78" s="40" t="s">
        <v>1168</v>
      </c>
      <c r="B78" s="17"/>
      <c r="C78" s="17"/>
      <c r="D78" s="40" t="s">
        <v>1169</v>
      </c>
      <c r="E78" s="17"/>
      <c r="F78" s="17"/>
    </row>
    <row r="79" spans="1:6" ht="20.100000000000001" customHeight="1"/>
  </sheetData>
  <mergeCells count="4">
    <mergeCell ref="B1:F1"/>
    <mergeCell ref="A2:F2"/>
    <mergeCell ref="A4:C4"/>
    <mergeCell ref="D4:F4"/>
  </mergeCells>
  <phoneticPr fontId="46" type="noConversion"/>
  <printOptions horizontalCentered="1"/>
  <pageMargins left="0.35416666666666669" right="0.35416666666666669" top="0.78680555555555554" bottom="0.78680555555555554" header="0.11805555555555555" footer="0.31458333333333333"/>
  <pageSetup paperSize="9" scale="86" orientation="landscape" useFirstPageNumber="1"/>
  <headerFooter alignWithMargins="0">
    <oddFooter>&amp;C第 &amp;P 页</oddFooter>
  </headerFooter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67"/>
  <sheetViews>
    <sheetView showGridLines="0" workbookViewId="0">
      <selection activeCell="C9" sqref="C9"/>
    </sheetView>
  </sheetViews>
  <sheetFormatPr defaultRowHeight="14.25"/>
  <cols>
    <col min="1" max="1" width="51" style="57" customWidth="1"/>
    <col min="2" max="2" width="15.125" style="79" customWidth="1"/>
    <col min="3" max="3" width="60.5" style="75" customWidth="1"/>
    <col min="4" max="4" width="15.25" style="79" customWidth="1"/>
    <col min="5" max="5" width="9" style="57" hidden="1" customWidth="1"/>
    <col min="6" max="6" width="27.625" style="83" customWidth="1"/>
    <col min="7" max="7" width="21.625" style="57" customWidth="1"/>
    <col min="8" max="8" width="9" style="57" bestFit="1"/>
    <col min="9" max="16384" width="9" style="57"/>
  </cols>
  <sheetData>
    <row r="1" spans="1:6">
      <c r="A1" s="12" t="s">
        <v>1293</v>
      </c>
    </row>
    <row r="2" spans="1:6" ht="18" customHeight="1">
      <c r="A2" s="175" t="s">
        <v>1765</v>
      </c>
      <c r="B2" s="175"/>
      <c r="C2" s="175"/>
      <c r="D2" s="175"/>
    </row>
    <row r="3" spans="1:6" ht="18" customHeight="1">
      <c r="A3" s="12"/>
      <c r="D3" s="79" t="s">
        <v>9</v>
      </c>
    </row>
    <row r="4" spans="1:6" ht="19.5" customHeight="1">
      <c r="A4" s="176" t="s">
        <v>10</v>
      </c>
      <c r="B4" s="177"/>
      <c r="C4" s="176" t="s">
        <v>11</v>
      </c>
      <c r="D4" s="178"/>
    </row>
    <row r="5" spans="1:6" ht="19.5" customHeight="1">
      <c r="A5" s="36" t="s">
        <v>12</v>
      </c>
      <c r="B5" s="58" t="s">
        <v>13</v>
      </c>
      <c r="C5" s="36" t="s">
        <v>15</v>
      </c>
      <c r="D5" s="58" t="s">
        <v>13</v>
      </c>
    </row>
    <row r="6" spans="1:6" ht="20.100000000000001" customHeight="1">
      <c r="A6" s="32" t="s">
        <v>1224</v>
      </c>
      <c r="B6" s="84"/>
      <c r="C6" s="48" t="s">
        <v>1226</v>
      </c>
      <c r="D6" s="82"/>
      <c r="E6" s="57">
        <v>1</v>
      </c>
    </row>
    <row r="7" spans="1:6" ht="20.100000000000001" customHeight="1">
      <c r="A7" s="32" t="s">
        <v>1225</v>
      </c>
      <c r="B7" s="84"/>
      <c r="C7" s="48" t="s">
        <v>1294</v>
      </c>
      <c r="D7" s="80"/>
      <c r="E7" s="57">
        <v>1</v>
      </c>
      <c r="F7" s="57"/>
    </row>
    <row r="8" spans="1:6" ht="20.100000000000001" customHeight="1">
      <c r="A8" s="60" t="s">
        <v>1295</v>
      </c>
      <c r="B8" s="84"/>
      <c r="C8" s="48" t="s">
        <v>1296</v>
      </c>
      <c r="D8" s="80"/>
      <c r="E8" s="57">
        <v>2</v>
      </c>
    </row>
    <row r="9" spans="1:6" ht="20.100000000000001" customHeight="1">
      <c r="A9" s="60" t="s">
        <v>1297</v>
      </c>
      <c r="B9" s="84"/>
      <c r="C9" s="48" t="s">
        <v>1298</v>
      </c>
      <c r="D9" s="80"/>
      <c r="F9" s="57"/>
    </row>
    <row r="10" spans="1:6" ht="20.100000000000001" customHeight="1">
      <c r="A10" s="32" t="s">
        <v>1227</v>
      </c>
      <c r="B10" s="84"/>
      <c r="C10" s="48" t="s">
        <v>1299</v>
      </c>
      <c r="D10" s="80"/>
      <c r="F10" s="57"/>
    </row>
    <row r="11" spans="1:6" ht="20.100000000000001" customHeight="1">
      <c r="A11" s="32" t="s">
        <v>1229</v>
      </c>
      <c r="B11" s="84"/>
      <c r="C11" s="48" t="s">
        <v>1300</v>
      </c>
      <c r="D11" s="80"/>
      <c r="F11" s="57"/>
    </row>
    <row r="12" spans="1:6" ht="20.100000000000001" customHeight="1">
      <c r="A12" s="32" t="s">
        <v>1231</v>
      </c>
      <c r="B12" s="84"/>
      <c r="C12" s="48" t="s">
        <v>1301</v>
      </c>
      <c r="D12" s="80"/>
      <c r="F12" s="57"/>
    </row>
    <row r="13" spans="1:6" ht="20.100000000000001" customHeight="1">
      <c r="A13" s="32" t="s">
        <v>1233</v>
      </c>
      <c r="B13" s="84"/>
      <c r="C13" s="48" t="s">
        <v>1302</v>
      </c>
      <c r="D13" s="80"/>
      <c r="F13" s="57"/>
    </row>
    <row r="14" spans="1:6" ht="20.100000000000001" customHeight="1">
      <c r="A14" s="32" t="s">
        <v>1235</v>
      </c>
      <c r="B14" s="84"/>
      <c r="C14" s="81" t="s">
        <v>1230</v>
      </c>
      <c r="D14" s="80"/>
      <c r="F14" s="57"/>
    </row>
    <row r="15" spans="1:6" ht="20.100000000000001" customHeight="1">
      <c r="A15" s="151" t="s">
        <v>1237</v>
      </c>
      <c r="B15" s="84"/>
      <c r="C15" s="48" t="s">
        <v>1232</v>
      </c>
      <c r="D15" s="80"/>
      <c r="E15" s="57">
        <v>1</v>
      </c>
      <c r="F15" s="57"/>
    </row>
    <row r="16" spans="1:6" ht="20.100000000000001" customHeight="1">
      <c r="A16" s="16" t="s">
        <v>1303</v>
      </c>
      <c r="B16" s="155"/>
      <c r="C16" s="48" t="s">
        <v>1304</v>
      </c>
      <c r="D16" s="80"/>
      <c r="E16" s="57">
        <v>1</v>
      </c>
      <c r="F16" s="57"/>
    </row>
    <row r="17" spans="1:6" ht="20.100000000000001" customHeight="1">
      <c r="A17" s="152" t="s">
        <v>1305</v>
      </c>
      <c r="B17" s="155"/>
      <c r="C17" s="48" t="s">
        <v>1306</v>
      </c>
      <c r="D17" s="80"/>
      <c r="E17" s="57">
        <v>2</v>
      </c>
    </row>
    <row r="18" spans="1:6" ht="20.100000000000001" customHeight="1">
      <c r="A18" s="32" t="s">
        <v>1307</v>
      </c>
      <c r="B18" s="84"/>
      <c r="C18" s="48" t="s">
        <v>1308</v>
      </c>
      <c r="D18" s="80"/>
      <c r="E18" s="57">
        <v>2</v>
      </c>
    </row>
    <row r="19" spans="1:6" ht="20.100000000000001" customHeight="1">
      <c r="A19" s="32" t="s">
        <v>1309</v>
      </c>
      <c r="B19" s="84"/>
      <c r="C19" s="48" t="s">
        <v>1310</v>
      </c>
      <c r="D19" s="80"/>
      <c r="F19" s="57"/>
    </row>
    <row r="20" spans="1:6" ht="20.100000000000001" customHeight="1">
      <c r="A20" s="32" t="s">
        <v>1311</v>
      </c>
      <c r="B20" s="84"/>
      <c r="C20" s="48" t="s">
        <v>1312</v>
      </c>
      <c r="D20" s="80"/>
      <c r="F20" s="57"/>
    </row>
    <row r="21" spans="1:6" ht="20.100000000000001" customHeight="1">
      <c r="A21" s="32" t="s">
        <v>1313</v>
      </c>
      <c r="B21" s="84"/>
      <c r="C21" s="48" t="s">
        <v>1314</v>
      </c>
      <c r="D21" s="80"/>
      <c r="F21" s="57"/>
    </row>
    <row r="22" spans="1:6" ht="20.100000000000001" customHeight="1">
      <c r="A22" s="60" t="s">
        <v>1315</v>
      </c>
      <c r="B22" s="80"/>
      <c r="C22" s="48" t="s">
        <v>1316</v>
      </c>
      <c r="D22" s="80"/>
      <c r="F22" s="57"/>
    </row>
    <row r="23" spans="1:6" ht="20.100000000000001" customHeight="1">
      <c r="A23" s="60" t="s">
        <v>1317</v>
      </c>
      <c r="B23" s="80"/>
      <c r="C23" s="48" t="s">
        <v>1318</v>
      </c>
      <c r="D23" s="84"/>
      <c r="F23" s="57"/>
    </row>
    <row r="24" spans="1:6" ht="20.100000000000001" customHeight="1">
      <c r="A24" s="32" t="s">
        <v>1319</v>
      </c>
      <c r="B24" s="84"/>
      <c r="C24" s="48" t="s">
        <v>1320</v>
      </c>
      <c r="D24" s="84"/>
      <c r="F24" s="57"/>
    </row>
    <row r="25" spans="1:6" ht="20.100000000000001" customHeight="1">
      <c r="A25" s="32" t="s">
        <v>1321</v>
      </c>
      <c r="B25" s="84"/>
      <c r="C25" s="48" t="s">
        <v>1322</v>
      </c>
      <c r="D25" s="80"/>
      <c r="E25" s="57">
        <v>2</v>
      </c>
    </row>
    <row r="26" spans="1:6" ht="20.100000000000001" customHeight="1">
      <c r="A26" s="32" t="s">
        <v>1323</v>
      </c>
      <c r="B26" s="84"/>
      <c r="C26" s="48" t="s">
        <v>1324</v>
      </c>
      <c r="D26" s="84"/>
      <c r="F26" s="57"/>
    </row>
    <row r="27" spans="1:6" ht="20.100000000000001" customHeight="1">
      <c r="A27" s="22" t="s">
        <v>1325</v>
      </c>
      <c r="B27" s="84"/>
      <c r="C27" s="48" t="s">
        <v>1326</v>
      </c>
      <c r="D27" s="84"/>
      <c r="F27" s="57"/>
    </row>
    <row r="28" spans="1:6" ht="20.100000000000001" customHeight="1">
      <c r="A28" s="22" t="s">
        <v>1327</v>
      </c>
      <c r="B28" s="84"/>
      <c r="C28" s="48" t="s">
        <v>1238</v>
      </c>
      <c r="D28" s="84"/>
      <c r="F28" s="57"/>
    </row>
    <row r="29" spans="1:6" ht="20.100000000000001" customHeight="1">
      <c r="A29" s="22" t="s">
        <v>1328</v>
      </c>
      <c r="B29" s="84"/>
      <c r="C29" s="48" t="s">
        <v>1329</v>
      </c>
      <c r="D29" s="84"/>
      <c r="F29" s="57"/>
    </row>
    <row r="30" spans="1:6" ht="20.100000000000001" customHeight="1">
      <c r="A30" s="153" t="s">
        <v>1330</v>
      </c>
      <c r="B30" s="84"/>
      <c r="C30" s="48" t="s">
        <v>1331</v>
      </c>
      <c r="D30" s="84"/>
      <c r="E30" s="57">
        <v>1</v>
      </c>
      <c r="F30" s="57"/>
    </row>
    <row r="31" spans="1:6" ht="20.100000000000001" customHeight="1">
      <c r="A31" s="22" t="s">
        <v>1332</v>
      </c>
      <c r="B31" s="84"/>
      <c r="C31" s="48" t="s">
        <v>1333</v>
      </c>
      <c r="D31" s="84"/>
      <c r="E31" s="57">
        <v>2</v>
      </c>
    </row>
    <row r="32" spans="1:6" ht="20.100000000000001" customHeight="1">
      <c r="A32" s="32" t="s">
        <v>1334</v>
      </c>
      <c r="B32" s="84"/>
      <c r="C32" s="48" t="s">
        <v>1335</v>
      </c>
      <c r="D32" s="84"/>
      <c r="F32" s="57"/>
    </row>
    <row r="33" spans="1:9" ht="20.100000000000001" customHeight="1">
      <c r="A33" s="32" t="s">
        <v>1336</v>
      </c>
      <c r="B33" s="84"/>
      <c r="C33" s="48" t="s">
        <v>1337</v>
      </c>
      <c r="D33" s="84"/>
      <c r="F33" s="57"/>
    </row>
    <row r="34" spans="1:9" ht="20.100000000000001" customHeight="1">
      <c r="A34" s="32" t="s">
        <v>1338</v>
      </c>
      <c r="B34" s="84"/>
      <c r="C34" s="48" t="s">
        <v>1331</v>
      </c>
      <c r="D34" s="84"/>
      <c r="F34" s="57"/>
    </row>
    <row r="35" spans="1:9" ht="20.100000000000001" customHeight="1">
      <c r="A35" s="32" t="s">
        <v>1339</v>
      </c>
      <c r="B35" s="84"/>
      <c r="C35" s="48" t="s">
        <v>1333</v>
      </c>
      <c r="D35" s="84"/>
      <c r="E35" s="57">
        <v>2</v>
      </c>
    </row>
    <row r="36" spans="1:9" ht="20.100000000000001" customHeight="1">
      <c r="A36" s="22" t="s">
        <v>1340</v>
      </c>
      <c r="B36" s="84"/>
      <c r="C36" s="48" t="s">
        <v>1341</v>
      </c>
      <c r="D36" s="84"/>
      <c r="F36" s="57"/>
    </row>
    <row r="37" spans="1:9" ht="20.100000000000001" customHeight="1">
      <c r="A37" s="22" t="s">
        <v>1342</v>
      </c>
      <c r="B37" s="84"/>
      <c r="C37" s="48" t="s">
        <v>1343</v>
      </c>
      <c r="D37" s="84"/>
      <c r="F37" s="23"/>
      <c r="G37" s="23"/>
      <c r="H37" s="23"/>
      <c r="I37" s="23"/>
    </row>
    <row r="38" spans="1:9" s="23" customFormat="1" ht="20.100000000000001" customHeight="1">
      <c r="A38" s="22" t="s">
        <v>1344</v>
      </c>
      <c r="B38" s="84"/>
      <c r="C38" s="48" t="s">
        <v>1345</v>
      </c>
      <c r="D38" s="84"/>
      <c r="F38" s="57"/>
      <c r="G38" s="57"/>
      <c r="H38" s="57"/>
      <c r="I38" s="57"/>
    </row>
    <row r="39" spans="1:9" ht="20.100000000000001" customHeight="1">
      <c r="A39" s="61" t="s">
        <v>1346</v>
      </c>
      <c r="B39" s="84"/>
      <c r="C39" s="48" t="s">
        <v>1347</v>
      </c>
      <c r="D39" s="84"/>
      <c r="E39" s="57">
        <v>2</v>
      </c>
    </row>
    <row r="40" spans="1:9" ht="20.100000000000001" customHeight="1">
      <c r="A40" s="61" t="s">
        <v>1348</v>
      </c>
      <c r="B40" s="84"/>
      <c r="C40" s="48" t="s">
        <v>1349</v>
      </c>
      <c r="D40" s="84"/>
      <c r="F40" s="57"/>
    </row>
    <row r="41" spans="1:9" ht="20.100000000000001" customHeight="1">
      <c r="A41" s="22" t="s">
        <v>1350</v>
      </c>
      <c r="B41" s="84"/>
      <c r="C41" s="48" t="s">
        <v>1351</v>
      </c>
      <c r="D41" s="84"/>
      <c r="F41" s="57"/>
    </row>
    <row r="42" spans="1:9" ht="20.100000000000001" customHeight="1">
      <c r="A42" s="22" t="s">
        <v>1352</v>
      </c>
      <c r="B42" s="84"/>
      <c r="C42" s="48" t="s">
        <v>1353</v>
      </c>
      <c r="D42" s="84"/>
      <c r="F42" s="57"/>
    </row>
    <row r="43" spans="1:9" ht="20.100000000000001" customHeight="1">
      <c r="A43" s="32" t="s">
        <v>1354</v>
      </c>
      <c r="B43" s="84"/>
      <c r="C43" s="48" t="s">
        <v>1355</v>
      </c>
      <c r="D43" s="84"/>
      <c r="F43" s="57"/>
    </row>
    <row r="44" spans="1:9" ht="20.100000000000001" customHeight="1">
      <c r="A44" s="32" t="s">
        <v>1356</v>
      </c>
      <c r="B44" s="84"/>
      <c r="C44" s="48" t="s">
        <v>1357</v>
      </c>
      <c r="D44" s="84"/>
      <c r="F44" s="57"/>
    </row>
    <row r="45" spans="1:9" ht="20.100000000000001" customHeight="1">
      <c r="A45" s="32"/>
      <c r="B45" s="84"/>
      <c r="C45" s="48" t="s">
        <v>1358</v>
      </c>
      <c r="D45" s="84"/>
      <c r="F45" s="57"/>
    </row>
    <row r="46" spans="1:9" ht="20.100000000000001" customHeight="1">
      <c r="A46" s="32"/>
      <c r="B46" s="84"/>
      <c r="C46" s="48" t="s">
        <v>1359</v>
      </c>
      <c r="D46" s="84"/>
      <c r="F46" s="57"/>
    </row>
    <row r="47" spans="1:9" ht="20.100000000000001" customHeight="1">
      <c r="A47" s="32"/>
      <c r="B47" s="84"/>
      <c r="C47" s="48" t="s">
        <v>1360</v>
      </c>
      <c r="D47" s="84"/>
      <c r="F47" s="57"/>
    </row>
    <row r="48" spans="1:9" ht="20.100000000000001" customHeight="1">
      <c r="A48" s="22" t="s">
        <v>1361</v>
      </c>
      <c r="B48" s="84"/>
      <c r="C48" s="48" t="s">
        <v>1362</v>
      </c>
      <c r="D48" s="84"/>
      <c r="E48" s="57">
        <v>1</v>
      </c>
      <c r="F48" s="57"/>
    </row>
    <row r="49" spans="1:6" ht="20.100000000000001" customHeight="1">
      <c r="A49" s="22" t="s">
        <v>1363</v>
      </c>
      <c r="B49" s="84"/>
      <c r="C49" s="48" t="s">
        <v>1364</v>
      </c>
      <c r="D49" s="84"/>
      <c r="E49" s="57">
        <v>2</v>
      </c>
    </row>
    <row r="50" spans="1:6" ht="20.100000000000001" customHeight="1">
      <c r="A50" s="32" t="s">
        <v>1365</v>
      </c>
      <c r="B50" s="84"/>
      <c r="C50" s="48" t="s">
        <v>1366</v>
      </c>
      <c r="D50" s="84"/>
      <c r="F50" s="57"/>
    </row>
    <row r="51" spans="1:6" ht="20.100000000000001" customHeight="1">
      <c r="A51" s="32" t="s">
        <v>1367</v>
      </c>
      <c r="B51" s="84"/>
      <c r="C51" s="48" t="s">
        <v>1368</v>
      </c>
      <c r="D51" s="84"/>
      <c r="F51" s="57"/>
    </row>
    <row r="52" spans="1:6" ht="20.100000000000001" customHeight="1">
      <c r="A52" s="32" t="s">
        <v>1369</v>
      </c>
      <c r="B52" s="84"/>
      <c r="C52" s="156" t="s">
        <v>1370</v>
      </c>
      <c r="D52" s="84"/>
      <c r="F52" s="57"/>
    </row>
    <row r="53" spans="1:6" ht="20.100000000000001" customHeight="1">
      <c r="A53" s="22" t="s">
        <v>1371</v>
      </c>
      <c r="B53" s="84"/>
      <c r="C53" s="48" t="s">
        <v>1372</v>
      </c>
      <c r="D53" s="84"/>
      <c r="F53" s="57"/>
    </row>
    <row r="54" spans="1:6" ht="20.100000000000001" customHeight="1">
      <c r="A54" s="22" t="s">
        <v>1373</v>
      </c>
      <c r="B54" s="84"/>
      <c r="C54" s="48" t="s">
        <v>1374</v>
      </c>
      <c r="D54" s="84"/>
      <c r="F54" s="57"/>
    </row>
    <row r="55" spans="1:6" ht="20.100000000000001" customHeight="1">
      <c r="A55" s="22" t="s">
        <v>1375</v>
      </c>
      <c r="B55" s="84"/>
      <c r="C55" s="48" t="s">
        <v>1376</v>
      </c>
      <c r="D55" s="84"/>
      <c r="F55" s="57"/>
    </row>
    <row r="56" spans="1:6" ht="20.100000000000001" customHeight="1">
      <c r="A56" s="32" t="s">
        <v>1377</v>
      </c>
      <c r="B56" s="84"/>
      <c r="C56" s="48" t="s">
        <v>1378</v>
      </c>
      <c r="D56" s="84"/>
      <c r="E56" s="57">
        <v>2</v>
      </c>
    </row>
    <row r="57" spans="1:6" ht="20.100000000000001" customHeight="1">
      <c r="A57" s="32" t="s">
        <v>1379</v>
      </c>
      <c r="B57" s="84"/>
      <c r="C57" s="48" t="s">
        <v>1380</v>
      </c>
      <c r="D57" s="84"/>
      <c r="F57" s="57"/>
    </row>
    <row r="58" spans="1:6" ht="20.100000000000001" customHeight="1">
      <c r="A58" s="32" t="s">
        <v>1381</v>
      </c>
      <c r="B58" s="84"/>
      <c r="C58" s="48" t="s">
        <v>1382</v>
      </c>
      <c r="D58" s="84"/>
      <c r="F58" s="57"/>
    </row>
    <row r="59" spans="1:6" ht="20.100000000000001" customHeight="1">
      <c r="A59" s="32" t="s">
        <v>1383</v>
      </c>
      <c r="B59" s="84"/>
      <c r="C59" s="48" t="s">
        <v>1384</v>
      </c>
      <c r="D59" s="84"/>
      <c r="F59" s="57"/>
    </row>
    <row r="60" spans="1:6" ht="20.100000000000001" customHeight="1">
      <c r="A60" s="32"/>
      <c r="B60" s="84"/>
      <c r="C60" s="48" t="s">
        <v>1385</v>
      </c>
      <c r="D60" s="84"/>
      <c r="F60" s="57"/>
    </row>
    <row r="61" spans="1:6" ht="20.100000000000001" customHeight="1">
      <c r="B61" s="84"/>
      <c r="C61" s="48" t="s">
        <v>1364</v>
      </c>
      <c r="D61" s="84"/>
      <c r="F61" s="57"/>
    </row>
    <row r="62" spans="1:6" ht="20.100000000000001" customHeight="1">
      <c r="B62" s="84"/>
      <c r="C62" s="48" t="s">
        <v>1386</v>
      </c>
      <c r="D62" s="84"/>
      <c r="F62" s="57"/>
    </row>
    <row r="63" spans="1:6" ht="20.100000000000001" customHeight="1">
      <c r="A63" s="59"/>
      <c r="B63" s="84"/>
      <c r="C63" s="48" t="s">
        <v>1387</v>
      </c>
      <c r="D63" s="84"/>
      <c r="F63" s="57"/>
    </row>
    <row r="64" spans="1:6" ht="20.100000000000001" customHeight="1">
      <c r="A64" s="59"/>
      <c r="B64" s="84"/>
      <c r="C64" s="48" t="s">
        <v>1388</v>
      </c>
      <c r="D64" s="84"/>
      <c r="F64" s="57"/>
    </row>
    <row r="65" spans="1:6" ht="20.100000000000001" customHeight="1">
      <c r="A65" s="59"/>
      <c r="B65" s="84"/>
      <c r="C65" s="48" t="s">
        <v>1366</v>
      </c>
      <c r="D65" s="84"/>
      <c r="F65" s="57"/>
    </row>
    <row r="66" spans="1:6" ht="20.100000000000001" customHeight="1">
      <c r="A66" s="59"/>
      <c r="B66" s="84"/>
      <c r="C66" s="48" t="s">
        <v>1389</v>
      </c>
      <c r="D66" s="84"/>
      <c r="F66" s="57"/>
    </row>
    <row r="67" spans="1:6" ht="20.100000000000001" customHeight="1">
      <c r="A67" s="47"/>
      <c r="B67" s="84"/>
      <c r="C67" s="48" t="s">
        <v>1370</v>
      </c>
      <c r="D67" s="84"/>
      <c r="F67" s="57"/>
    </row>
    <row r="68" spans="1:6" ht="20.100000000000001" customHeight="1">
      <c r="A68" s="47"/>
      <c r="B68" s="84"/>
      <c r="C68" s="48" t="s">
        <v>1390</v>
      </c>
      <c r="D68" s="84"/>
      <c r="F68" s="57"/>
    </row>
    <row r="69" spans="1:6" ht="20.100000000000001" customHeight="1">
      <c r="A69" s="47"/>
      <c r="B69" s="84"/>
      <c r="C69" s="48" t="s">
        <v>1391</v>
      </c>
      <c r="D69" s="84"/>
      <c r="F69" s="57"/>
    </row>
    <row r="70" spans="1:6" ht="20.100000000000001" customHeight="1">
      <c r="A70" s="47"/>
      <c r="B70" s="84"/>
      <c r="C70" s="48" t="s">
        <v>1392</v>
      </c>
      <c r="D70" s="84"/>
      <c r="F70" s="57"/>
    </row>
    <row r="71" spans="1:6" ht="20.100000000000001" customHeight="1">
      <c r="A71" s="47"/>
      <c r="B71" s="84"/>
      <c r="C71" s="48" t="s">
        <v>1393</v>
      </c>
      <c r="D71" s="84"/>
      <c r="E71" s="57">
        <v>2</v>
      </c>
    </row>
    <row r="72" spans="1:6" ht="20.100000000000001" customHeight="1">
      <c r="A72" s="47"/>
      <c r="B72" s="84"/>
      <c r="C72" s="48" t="s">
        <v>1394</v>
      </c>
      <c r="D72" s="84"/>
      <c r="F72" s="57"/>
    </row>
    <row r="73" spans="1:6" ht="20.100000000000001" customHeight="1">
      <c r="A73" s="47"/>
      <c r="B73" s="84"/>
      <c r="C73" s="48" t="s">
        <v>1395</v>
      </c>
      <c r="D73" s="84"/>
      <c r="F73" s="57"/>
    </row>
    <row r="74" spans="1:6" ht="20.100000000000001" customHeight="1">
      <c r="A74" s="47"/>
      <c r="B74" s="84"/>
      <c r="C74" s="48" t="s">
        <v>1396</v>
      </c>
      <c r="D74" s="84"/>
      <c r="F74" s="57"/>
    </row>
    <row r="75" spans="1:6" ht="20.100000000000001" customHeight="1">
      <c r="A75" s="47"/>
      <c r="B75" s="84"/>
      <c r="C75" s="48" t="s">
        <v>1397</v>
      </c>
      <c r="D75" s="84"/>
      <c r="F75" s="57"/>
    </row>
    <row r="76" spans="1:6" ht="20.100000000000001" customHeight="1">
      <c r="A76" s="47"/>
      <c r="B76" s="40"/>
      <c r="C76" s="48" t="s">
        <v>1376</v>
      </c>
      <c r="D76" s="84"/>
      <c r="F76" s="57"/>
    </row>
    <row r="77" spans="1:6" ht="20.100000000000001" customHeight="1">
      <c r="A77" s="47"/>
      <c r="B77" s="84"/>
      <c r="C77" s="48" t="s">
        <v>1378</v>
      </c>
      <c r="D77" s="84"/>
      <c r="E77" s="57">
        <v>2</v>
      </c>
    </row>
    <row r="78" spans="1:6" ht="20.100000000000001" customHeight="1">
      <c r="A78" s="47"/>
      <c r="B78" s="84"/>
      <c r="C78" s="48" t="s">
        <v>1398</v>
      </c>
      <c r="D78" s="84"/>
      <c r="F78" s="57"/>
    </row>
    <row r="79" spans="1:6" ht="20.100000000000001" customHeight="1">
      <c r="A79" s="47"/>
      <c r="B79" s="84"/>
      <c r="C79" s="48" t="s">
        <v>1399</v>
      </c>
      <c r="D79" s="84"/>
      <c r="F79" s="57"/>
    </row>
    <row r="80" spans="1:6" ht="20.100000000000001" customHeight="1">
      <c r="A80" s="32" t="s">
        <v>1167</v>
      </c>
      <c r="B80" s="84"/>
      <c r="C80" s="48" t="s">
        <v>1400</v>
      </c>
      <c r="D80" s="84"/>
      <c r="F80" s="57"/>
    </row>
    <row r="81" spans="1:6" ht="20.100000000000001" customHeight="1">
      <c r="A81" s="32" t="s">
        <v>1167</v>
      </c>
      <c r="B81" s="84"/>
      <c r="C81" s="48" t="s">
        <v>1401</v>
      </c>
      <c r="D81" s="84"/>
      <c r="E81" s="57">
        <v>2</v>
      </c>
    </row>
    <row r="82" spans="1:6" ht="20.100000000000001" customHeight="1">
      <c r="A82" s="32" t="s">
        <v>1167</v>
      </c>
      <c r="B82" s="84"/>
      <c r="C82" s="48" t="s">
        <v>1402</v>
      </c>
      <c r="D82" s="84"/>
      <c r="E82" s="57">
        <v>2</v>
      </c>
    </row>
    <row r="83" spans="1:6" ht="20.100000000000001" customHeight="1">
      <c r="A83" s="32" t="s">
        <v>1167</v>
      </c>
      <c r="B83" s="84"/>
      <c r="C83" s="48" t="s">
        <v>1403</v>
      </c>
      <c r="D83" s="84"/>
      <c r="F83" s="57"/>
    </row>
    <row r="84" spans="1:6" ht="20.100000000000001" customHeight="1">
      <c r="A84" s="32" t="s">
        <v>1167</v>
      </c>
      <c r="B84" s="84"/>
      <c r="C84" s="48" t="s">
        <v>1404</v>
      </c>
      <c r="D84" s="84"/>
      <c r="F84" s="57"/>
    </row>
    <row r="85" spans="1:6" ht="20.100000000000001" customHeight="1">
      <c r="A85" s="32" t="s">
        <v>1167</v>
      </c>
      <c r="B85" s="84"/>
      <c r="C85" s="48" t="s">
        <v>1405</v>
      </c>
      <c r="D85" s="84"/>
      <c r="F85" s="57"/>
    </row>
    <row r="86" spans="1:6" ht="20.100000000000001" customHeight="1">
      <c r="A86" s="32" t="s">
        <v>1167</v>
      </c>
      <c r="B86" s="84"/>
      <c r="C86" s="48" t="s">
        <v>1392</v>
      </c>
      <c r="D86" s="84"/>
      <c r="F86" s="57"/>
    </row>
    <row r="87" spans="1:6" ht="20.100000000000001" customHeight="1">
      <c r="A87" s="32"/>
      <c r="B87" s="84"/>
      <c r="C87" s="48" t="s">
        <v>1393</v>
      </c>
      <c r="D87" s="84"/>
      <c r="E87" s="57">
        <v>2</v>
      </c>
    </row>
    <row r="88" spans="1:6" ht="20.100000000000001" customHeight="1">
      <c r="A88" s="32"/>
      <c r="B88" s="84"/>
      <c r="C88" s="48" t="s">
        <v>1394</v>
      </c>
      <c r="D88" s="84"/>
      <c r="F88" s="57"/>
    </row>
    <row r="89" spans="1:6" ht="20.100000000000001" customHeight="1">
      <c r="A89" s="32"/>
      <c r="B89" s="84"/>
      <c r="C89" s="48" t="s">
        <v>1395</v>
      </c>
      <c r="D89" s="84"/>
      <c r="F89" s="57"/>
    </row>
    <row r="90" spans="1:6" ht="20.100000000000001" customHeight="1">
      <c r="A90" s="32"/>
      <c r="B90" s="84"/>
      <c r="C90" s="48" t="s">
        <v>1406</v>
      </c>
      <c r="D90" s="84"/>
      <c r="F90" s="57"/>
    </row>
    <row r="91" spans="1:6" ht="20.100000000000001" customHeight="1">
      <c r="A91" s="32"/>
      <c r="B91" s="84"/>
      <c r="C91" s="48" t="s">
        <v>1253</v>
      </c>
      <c r="D91" s="84"/>
      <c r="F91" s="57"/>
    </row>
    <row r="92" spans="1:6" ht="20.100000000000001" customHeight="1">
      <c r="A92" s="32"/>
      <c r="B92" s="84"/>
      <c r="C92" s="48" t="s">
        <v>1407</v>
      </c>
      <c r="D92" s="84"/>
      <c r="F92" s="57"/>
    </row>
    <row r="93" spans="1:6" ht="20.100000000000001" customHeight="1">
      <c r="A93" s="32"/>
      <c r="B93" s="84"/>
      <c r="C93" s="48" t="s">
        <v>1408</v>
      </c>
      <c r="D93" s="84"/>
      <c r="E93" s="57">
        <v>1</v>
      </c>
      <c r="F93" s="57"/>
    </row>
    <row r="94" spans="1:6" ht="20.100000000000001" customHeight="1">
      <c r="A94" s="32"/>
      <c r="B94" s="84"/>
      <c r="C94" s="48" t="s">
        <v>1409</v>
      </c>
      <c r="D94" s="84"/>
      <c r="E94" s="57">
        <v>2</v>
      </c>
    </row>
    <row r="95" spans="1:6" ht="20.100000000000001" customHeight="1">
      <c r="A95" s="32"/>
      <c r="B95" s="84"/>
      <c r="C95" s="48" t="s">
        <v>1410</v>
      </c>
      <c r="D95" s="84"/>
      <c r="F95" s="57"/>
    </row>
    <row r="96" spans="1:6" ht="20.100000000000001" customHeight="1">
      <c r="A96" s="32"/>
      <c r="B96" s="84"/>
      <c r="C96" s="48" t="s">
        <v>1411</v>
      </c>
      <c r="D96" s="84"/>
      <c r="F96" s="57"/>
    </row>
    <row r="97" spans="1:6" ht="20.100000000000001" customHeight="1">
      <c r="A97" s="32"/>
      <c r="B97" s="84"/>
      <c r="C97" s="48" t="s">
        <v>1412</v>
      </c>
      <c r="D97" s="84"/>
      <c r="F97" s="57"/>
    </row>
    <row r="98" spans="1:6" ht="20.100000000000001" customHeight="1">
      <c r="A98" s="32"/>
      <c r="B98" s="84"/>
      <c r="C98" s="48" t="s">
        <v>1413</v>
      </c>
      <c r="D98" s="84"/>
      <c r="F98" s="57"/>
    </row>
    <row r="99" spans="1:6" ht="20.100000000000001" customHeight="1">
      <c r="A99" s="32"/>
      <c r="B99" s="84"/>
      <c r="C99" s="48" t="s">
        <v>1414</v>
      </c>
      <c r="D99" s="84"/>
      <c r="F99" s="57"/>
    </row>
    <row r="100" spans="1:6" ht="20.100000000000001" customHeight="1">
      <c r="A100" s="32"/>
      <c r="B100" s="84"/>
      <c r="C100" s="48" t="s">
        <v>1415</v>
      </c>
      <c r="D100" s="84"/>
      <c r="E100" s="57">
        <v>2</v>
      </c>
    </row>
    <row r="101" spans="1:6" ht="20.100000000000001" customHeight="1">
      <c r="A101" s="32"/>
      <c r="B101" s="84"/>
      <c r="C101" s="48" t="s">
        <v>1416</v>
      </c>
      <c r="D101" s="84"/>
      <c r="F101" s="57"/>
    </row>
    <row r="102" spans="1:6" ht="20.100000000000001" customHeight="1">
      <c r="A102" s="32"/>
      <c r="B102" s="84"/>
      <c r="C102" s="48" t="s">
        <v>1417</v>
      </c>
      <c r="D102" s="84"/>
      <c r="F102" s="57"/>
    </row>
    <row r="103" spans="1:6" ht="20.100000000000001" customHeight="1">
      <c r="A103" s="32"/>
      <c r="B103" s="84"/>
      <c r="C103" s="48" t="s">
        <v>1418</v>
      </c>
      <c r="D103" s="84"/>
      <c r="F103" s="57"/>
    </row>
    <row r="104" spans="1:6" ht="20.100000000000001" customHeight="1">
      <c r="A104" s="32"/>
      <c r="B104" s="84"/>
      <c r="C104" s="48" t="s">
        <v>1419</v>
      </c>
      <c r="D104" s="84"/>
      <c r="F104" s="57"/>
    </row>
    <row r="105" spans="1:6" ht="20.100000000000001" customHeight="1">
      <c r="A105" s="32"/>
      <c r="B105" s="84"/>
      <c r="C105" s="48" t="s">
        <v>1420</v>
      </c>
      <c r="D105" s="84"/>
      <c r="F105" s="57"/>
    </row>
    <row r="106" spans="1:6" ht="20.100000000000001" customHeight="1">
      <c r="A106" s="32"/>
      <c r="B106" s="84"/>
      <c r="C106" s="48" t="s">
        <v>1421</v>
      </c>
      <c r="D106" s="84"/>
      <c r="F106" s="57"/>
    </row>
    <row r="107" spans="1:6" ht="20.100000000000001" customHeight="1">
      <c r="A107" s="32"/>
      <c r="B107" s="84"/>
      <c r="C107" s="48" t="s">
        <v>1422</v>
      </c>
      <c r="D107" s="84"/>
      <c r="F107" s="57"/>
    </row>
    <row r="108" spans="1:6" ht="20.100000000000001" customHeight="1">
      <c r="A108" s="32"/>
      <c r="B108" s="84"/>
      <c r="C108" s="48" t="s">
        <v>1423</v>
      </c>
      <c r="D108" s="84"/>
      <c r="E108" s="57">
        <v>2</v>
      </c>
    </row>
    <row r="109" spans="1:6" ht="20.100000000000001" customHeight="1">
      <c r="A109" s="32"/>
      <c r="B109" s="84"/>
      <c r="C109" s="48" t="s">
        <v>1414</v>
      </c>
      <c r="D109" s="84"/>
      <c r="F109" s="57"/>
    </row>
    <row r="110" spans="1:6" ht="20.100000000000001" customHeight="1">
      <c r="A110" s="32"/>
      <c r="B110" s="84"/>
      <c r="C110" s="48" t="s">
        <v>1415</v>
      </c>
      <c r="D110" s="84"/>
      <c r="F110" s="57"/>
    </row>
    <row r="111" spans="1:6" ht="20.100000000000001" customHeight="1">
      <c r="A111" s="32"/>
      <c r="B111" s="84"/>
      <c r="C111" s="48" t="s">
        <v>1416</v>
      </c>
      <c r="D111" s="84"/>
      <c r="F111" s="57"/>
    </row>
    <row r="112" spans="1:6" ht="20.100000000000001" customHeight="1">
      <c r="A112" s="32"/>
      <c r="B112" s="84"/>
      <c r="C112" s="48" t="s">
        <v>1424</v>
      </c>
      <c r="D112" s="84"/>
      <c r="F112" s="57"/>
    </row>
    <row r="113" spans="1:6" ht="20.100000000000001" customHeight="1">
      <c r="A113" s="32"/>
      <c r="B113" s="84"/>
      <c r="C113" s="48" t="s">
        <v>1425</v>
      </c>
      <c r="D113" s="84"/>
      <c r="F113" s="57"/>
    </row>
    <row r="114" spans="1:6" ht="20.100000000000001" customHeight="1">
      <c r="A114" s="32"/>
      <c r="B114" s="84"/>
      <c r="C114" s="48" t="s">
        <v>1426</v>
      </c>
      <c r="D114" s="84"/>
      <c r="F114" s="57"/>
    </row>
    <row r="115" spans="1:6" ht="20.100000000000001" customHeight="1">
      <c r="A115" s="32"/>
      <c r="B115" s="84"/>
      <c r="C115" s="48" t="s">
        <v>1427</v>
      </c>
      <c r="D115" s="84"/>
      <c r="F115" s="57"/>
    </row>
    <row r="116" spans="1:6" ht="20.100000000000001" customHeight="1">
      <c r="A116" s="32"/>
      <c r="B116" s="84"/>
      <c r="C116" s="48" t="s">
        <v>1428</v>
      </c>
      <c r="D116" s="84"/>
      <c r="E116" s="57">
        <v>2</v>
      </c>
    </row>
    <row r="117" spans="1:6" ht="20.100000000000001" customHeight="1">
      <c r="A117" s="32"/>
      <c r="B117" s="84"/>
      <c r="C117" s="48" t="s">
        <v>1429</v>
      </c>
      <c r="D117" s="84"/>
      <c r="F117" s="57"/>
    </row>
    <row r="118" spans="1:6" ht="20.100000000000001" customHeight="1">
      <c r="A118" s="32"/>
      <c r="B118" s="84"/>
      <c r="C118" s="48" t="s">
        <v>1395</v>
      </c>
      <c r="D118" s="84"/>
      <c r="F118" s="57"/>
    </row>
    <row r="119" spans="1:6" ht="20.100000000000001" customHeight="1">
      <c r="A119" s="32"/>
      <c r="B119" s="84"/>
      <c r="C119" s="48" t="s">
        <v>1430</v>
      </c>
      <c r="D119" s="84"/>
      <c r="F119" s="57"/>
    </row>
    <row r="120" spans="1:6" ht="20.100000000000001" customHeight="1">
      <c r="A120" s="32"/>
      <c r="B120" s="84"/>
      <c r="C120" s="48" t="s">
        <v>1431</v>
      </c>
      <c r="D120" s="84"/>
      <c r="F120" s="57"/>
    </row>
    <row r="121" spans="1:6" ht="20.100000000000001" customHeight="1">
      <c r="A121" s="32"/>
      <c r="B121" s="84"/>
      <c r="C121" s="48" t="s">
        <v>1333</v>
      </c>
      <c r="D121" s="84"/>
      <c r="F121" s="57"/>
    </row>
    <row r="122" spans="1:6" ht="20.100000000000001" customHeight="1">
      <c r="A122" s="32"/>
      <c r="B122" s="84"/>
      <c r="C122" s="48" t="s">
        <v>1432</v>
      </c>
      <c r="D122" s="84"/>
      <c r="E122" s="57">
        <v>2</v>
      </c>
    </row>
    <row r="123" spans="1:6" ht="20.100000000000001" customHeight="1">
      <c r="A123" s="32"/>
      <c r="B123" s="84"/>
      <c r="C123" s="48" t="s">
        <v>1433</v>
      </c>
      <c r="D123" s="84"/>
      <c r="F123" s="57"/>
    </row>
    <row r="124" spans="1:6" ht="20.100000000000001" customHeight="1">
      <c r="A124" s="32"/>
      <c r="B124" s="84"/>
      <c r="C124" s="48" t="s">
        <v>1434</v>
      </c>
      <c r="D124" s="84"/>
      <c r="F124" s="57"/>
    </row>
    <row r="125" spans="1:6" ht="20.100000000000001" customHeight="1">
      <c r="A125" s="32"/>
      <c r="B125" s="84"/>
      <c r="C125" s="48" t="s">
        <v>1435</v>
      </c>
      <c r="D125" s="84"/>
      <c r="F125" s="57"/>
    </row>
    <row r="126" spans="1:6" ht="20.100000000000001" customHeight="1">
      <c r="A126" s="32"/>
      <c r="B126" s="84"/>
      <c r="C126" s="48" t="s">
        <v>1436</v>
      </c>
      <c r="D126" s="84"/>
      <c r="F126" s="57"/>
    </row>
    <row r="127" spans="1:6" ht="20.100000000000001" customHeight="1">
      <c r="A127" s="32"/>
      <c r="B127" s="84"/>
      <c r="C127" s="48" t="s">
        <v>1437</v>
      </c>
      <c r="D127" s="84"/>
      <c r="E127" s="57">
        <v>2</v>
      </c>
    </row>
    <row r="128" spans="1:6" ht="20.100000000000001" customHeight="1">
      <c r="A128" s="32"/>
      <c r="B128" s="84"/>
      <c r="C128" s="48" t="s">
        <v>1438</v>
      </c>
      <c r="D128" s="84"/>
      <c r="F128" s="57"/>
    </row>
    <row r="129" spans="1:6" ht="20.100000000000001" customHeight="1">
      <c r="A129" s="32"/>
      <c r="B129" s="84"/>
      <c r="C129" s="48" t="s">
        <v>1436</v>
      </c>
      <c r="D129" s="84"/>
      <c r="F129" s="57"/>
    </row>
    <row r="130" spans="1:6" ht="20.100000000000001" customHeight="1">
      <c r="A130" s="32"/>
      <c r="B130" s="84"/>
      <c r="C130" s="48" t="s">
        <v>1439</v>
      </c>
      <c r="D130" s="84"/>
      <c r="F130" s="57"/>
    </row>
    <row r="131" spans="1:6" ht="20.100000000000001" customHeight="1">
      <c r="A131" s="32"/>
      <c r="B131" s="84"/>
      <c r="C131" s="48" t="s">
        <v>1440</v>
      </c>
      <c r="D131" s="84"/>
      <c r="F131" s="57"/>
    </row>
    <row r="132" spans="1:6" ht="20.100000000000001" customHeight="1">
      <c r="A132" s="32"/>
      <c r="B132" s="84"/>
      <c r="C132" s="157" t="s">
        <v>1441</v>
      </c>
      <c r="D132" s="84"/>
      <c r="E132" s="57">
        <v>2</v>
      </c>
    </row>
    <row r="133" spans="1:6" ht="20.100000000000001" customHeight="1">
      <c r="A133" s="32"/>
      <c r="B133" s="84"/>
      <c r="C133" s="159" t="s">
        <v>1442</v>
      </c>
      <c r="D133" s="84"/>
      <c r="F133" s="57"/>
    </row>
    <row r="134" spans="1:6" ht="20.100000000000001" customHeight="1">
      <c r="A134" s="32"/>
      <c r="B134" s="84"/>
      <c r="C134" s="159" t="s">
        <v>1443</v>
      </c>
      <c r="D134" s="84"/>
      <c r="F134" s="57"/>
    </row>
    <row r="135" spans="1:6" ht="20.100000000000001" customHeight="1">
      <c r="A135" s="32"/>
      <c r="B135" s="85"/>
      <c r="C135" s="159" t="s">
        <v>1444</v>
      </c>
      <c r="D135" s="155"/>
      <c r="E135" s="57">
        <v>2</v>
      </c>
    </row>
    <row r="136" spans="1:6" ht="20.100000000000001" customHeight="1">
      <c r="A136" s="32"/>
      <c r="B136" s="85"/>
      <c r="C136" s="159" t="s">
        <v>1445</v>
      </c>
      <c r="D136" s="155"/>
      <c r="F136" s="57"/>
    </row>
    <row r="137" spans="1:6" ht="20.100000000000001" customHeight="1">
      <c r="A137" s="32"/>
      <c r="B137" s="85"/>
      <c r="C137" s="158" t="s">
        <v>1262</v>
      </c>
      <c r="D137" s="155"/>
      <c r="F137" s="57"/>
    </row>
    <row r="138" spans="1:6" ht="20.100000000000001" customHeight="1">
      <c r="A138" s="32"/>
      <c r="B138" s="85"/>
      <c r="C138" s="48" t="s">
        <v>1446</v>
      </c>
      <c r="D138" s="155"/>
      <c r="F138" s="57"/>
    </row>
    <row r="139" spans="1:6" ht="20.100000000000001" customHeight="1">
      <c r="A139" s="32"/>
      <c r="B139" s="84"/>
      <c r="C139" s="48" t="s">
        <v>1447</v>
      </c>
      <c r="D139" s="84"/>
      <c r="E139" s="57">
        <v>1</v>
      </c>
      <c r="F139" s="57"/>
    </row>
    <row r="140" spans="1:6" ht="20.100000000000001" customHeight="1">
      <c r="A140" s="32"/>
      <c r="B140" s="84"/>
      <c r="C140" s="48" t="s">
        <v>1448</v>
      </c>
      <c r="D140" s="84"/>
      <c r="E140" s="57">
        <v>2</v>
      </c>
    </row>
    <row r="141" spans="1:6" ht="20.100000000000001" customHeight="1">
      <c r="A141" s="32"/>
      <c r="B141" s="84"/>
      <c r="C141" s="48" t="s">
        <v>1264</v>
      </c>
      <c r="D141" s="84"/>
      <c r="F141" s="57"/>
    </row>
    <row r="142" spans="1:6" ht="20.100000000000001" customHeight="1">
      <c r="A142" s="32"/>
      <c r="B142" s="84"/>
      <c r="C142" s="48" t="s">
        <v>1449</v>
      </c>
      <c r="D142" s="84"/>
      <c r="F142" s="57"/>
    </row>
    <row r="143" spans="1:6" ht="20.100000000000001" customHeight="1">
      <c r="A143" s="32"/>
      <c r="B143" s="84"/>
      <c r="C143" s="48" t="s">
        <v>1265</v>
      </c>
      <c r="D143" s="84"/>
      <c r="E143" s="57">
        <v>2</v>
      </c>
    </row>
    <row r="144" spans="1:6" ht="20.100000000000001" customHeight="1">
      <c r="A144" s="32"/>
      <c r="B144" s="84"/>
      <c r="C144" s="48" t="s">
        <v>1450</v>
      </c>
      <c r="D144" s="84"/>
      <c r="F144" s="57"/>
    </row>
    <row r="145" spans="1:6" ht="20.100000000000001" customHeight="1">
      <c r="A145" s="32"/>
      <c r="B145" s="84"/>
      <c r="C145" s="48" t="s">
        <v>1451</v>
      </c>
      <c r="D145" s="84"/>
      <c r="F145" s="57"/>
    </row>
    <row r="146" spans="1:6" ht="20.100000000000001" customHeight="1">
      <c r="A146" s="32"/>
      <c r="B146" s="84"/>
      <c r="C146" s="48" t="s">
        <v>1452</v>
      </c>
      <c r="D146" s="84"/>
      <c r="F146" s="57"/>
    </row>
    <row r="147" spans="1:6" ht="20.100000000000001" customHeight="1">
      <c r="A147" s="32"/>
      <c r="B147" s="84"/>
      <c r="C147" s="48" t="s">
        <v>1266</v>
      </c>
      <c r="D147" s="84"/>
      <c r="F147" s="57"/>
    </row>
    <row r="148" spans="1:6" ht="20.100000000000001" customHeight="1">
      <c r="A148" s="32"/>
      <c r="B148" s="84"/>
      <c r="C148" s="48" t="s">
        <v>1450</v>
      </c>
      <c r="D148" s="84"/>
      <c r="E148" s="57">
        <v>2</v>
      </c>
    </row>
    <row r="149" spans="1:6" ht="20.100000000000001" customHeight="1">
      <c r="A149" s="32"/>
      <c r="B149" s="84"/>
      <c r="C149" s="48" t="s">
        <v>1453</v>
      </c>
      <c r="D149" s="84"/>
      <c r="F149" s="57"/>
    </row>
    <row r="150" spans="1:6" ht="20.100000000000001" customHeight="1">
      <c r="A150" s="32"/>
      <c r="B150" s="84"/>
      <c r="C150" s="48" t="s">
        <v>1454</v>
      </c>
      <c r="D150" s="84"/>
      <c r="F150" s="57"/>
    </row>
    <row r="151" spans="1:6" ht="20.100000000000001" customHeight="1">
      <c r="A151" s="32"/>
      <c r="B151" s="84"/>
      <c r="C151" s="48" t="s">
        <v>1455</v>
      </c>
      <c r="D151" s="84"/>
      <c r="F151" s="57"/>
    </row>
    <row r="152" spans="1:6" ht="20.100000000000001" customHeight="1">
      <c r="A152" s="32"/>
      <c r="B152" s="84"/>
      <c r="C152" s="48" t="s">
        <v>1267</v>
      </c>
      <c r="D152" s="84"/>
      <c r="E152" s="57">
        <v>2</v>
      </c>
    </row>
    <row r="153" spans="1:6" ht="20.100000000000001" customHeight="1">
      <c r="A153" s="32"/>
      <c r="B153" s="84"/>
      <c r="C153" s="48" t="s">
        <v>1456</v>
      </c>
      <c r="D153" s="84"/>
      <c r="F153" s="57"/>
    </row>
    <row r="154" spans="1:6" ht="20.100000000000001" customHeight="1">
      <c r="A154" s="32"/>
      <c r="B154" s="84"/>
      <c r="C154" s="48" t="s">
        <v>1457</v>
      </c>
      <c r="D154" s="84"/>
      <c r="F154" s="57"/>
    </row>
    <row r="155" spans="1:6" ht="20.100000000000001" customHeight="1">
      <c r="A155" s="32"/>
      <c r="B155" s="84"/>
      <c r="C155" s="48" t="s">
        <v>1458</v>
      </c>
      <c r="D155" s="84"/>
      <c r="F155" s="57"/>
    </row>
    <row r="156" spans="1:6" ht="20.100000000000001" customHeight="1">
      <c r="A156" s="32"/>
      <c r="B156" s="84"/>
      <c r="C156" s="48" t="s">
        <v>1459</v>
      </c>
      <c r="D156" s="84"/>
      <c r="F156" s="57"/>
    </row>
    <row r="157" spans="1:6" ht="20.100000000000001" customHeight="1">
      <c r="A157" s="32"/>
      <c r="B157" s="84"/>
      <c r="C157" s="48" t="s">
        <v>1268</v>
      </c>
      <c r="D157" s="84"/>
      <c r="E157" s="57">
        <v>2</v>
      </c>
    </row>
    <row r="158" spans="1:6" ht="20.100000000000001" customHeight="1">
      <c r="A158" s="32"/>
      <c r="B158" s="84"/>
      <c r="C158" s="48" t="s">
        <v>1460</v>
      </c>
      <c r="D158" s="84"/>
      <c r="F158" s="57"/>
    </row>
    <row r="159" spans="1:6" ht="20.100000000000001" customHeight="1">
      <c r="A159" s="32"/>
      <c r="B159" s="84"/>
      <c r="C159" s="48" t="s">
        <v>1461</v>
      </c>
      <c r="D159" s="84"/>
      <c r="F159" s="57"/>
    </row>
    <row r="160" spans="1:6" ht="20.100000000000001" customHeight="1">
      <c r="A160" s="32"/>
      <c r="B160" s="84"/>
      <c r="C160" s="48" t="s">
        <v>1462</v>
      </c>
      <c r="D160" s="84"/>
      <c r="F160" s="57"/>
    </row>
    <row r="161" spans="1:6" ht="20.100000000000001" customHeight="1">
      <c r="A161" s="32"/>
      <c r="B161" s="84"/>
      <c r="C161" s="48" t="s">
        <v>1463</v>
      </c>
      <c r="D161" s="84"/>
      <c r="F161" s="57"/>
    </row>
    <row r="162" spans="1:6" ht="20.100000000000001" customHeight="1">
      <c r="A162" s="32"/>
      <c r="B162" s="84"/>
      <c r="C162" s="48" t="s">
        <v>1464</v>
      </c>
      <c r="D162" s="84"/>
      <c r="E162" s="57">
        <v>2</v>
      </c>
    </row>
    <row r="163" spans="1:6" ht="20.100000000000001" customHeight="1">
      <c r="A163" s="32"/>
      <c r="B163" s="84"/>
      <c r="C163" s="48" t="s">
        <v>1465</v>
      </c>
      <c r="D163" s="84"/>
      <c r="F163" s="57"/>
    </row>
    <row r="164" spans="1:6" ht="20.100000000000001" customHeight="1">
      <c r="A164" s="32"/>
      <c r="B164" s="84"/>
      <c r="C164" s="48" t="s">
        <v>1466</v>
      </c>
      <c r="D164" s="84"/>
      <c r="F164" s="57"/>
    </row>
    <row r="165" spans="1:6" ht="20.100000000000001" customHeight="1">
      <c r="A165" s="32"/>
      <c r="B165" s="84"/>
      <c r="C165" s="157" t="s">
        <v>1467</v>
      </c>
      <c r="D165" s="84"/>
      <c r="F165" s="57"/>
    </row>
    <row r="166" spans="1:6" ht="20.100000000000001" customHeight="1">
      <c r="A166" s="32"/>
      <c r="B166" s="84"/>
      <c r="C166" s="157" t="s">
        <v>1468</v>
      </c>
      <c r="D166" s="84"/>
      <c r="F166" s="57"/>
    </row>
    <row r="167" spans="1:6" ht="20.100000000000001" customHeight="1">
      <c r="A167" s="32"/>
      <c r="B167" s="84"/>
      <c r="C167" s="157" t="s">
        <v>1469</v>
      </c>
      <c r="D167" s="84"/>
      <c r="F167" s="57"/>
    </row>
    <row r="168" spans="1:6" ht="20.100000000000001" customHeight="1">
      <c r="A168" s="32"/>
      <c r="B168" s="85"/>
      <c r="C168" s="157" t="s">
        <v>1470</v>
      </c>
      <c r="D168" s="155"/>
      <c r="F168" s="57"/>
    </row>
    <row r="169" spans="1:6" ht="20.100000000000001" customHeight="1">
      <c r="A169" s="32"/>
      <c r="B169" s="85"/>
      <c r="C169" s="157" t="s">
        <v>1471</v>
      </c>
      <c r="D169" s="155"/>
      <c r="F169" s="57"/>
    </row>
    <row r="170" spans="1:6" ht="20.100000000000001" customHeight="1">
      <c r="A170" s="32"/>
      <c r="B170" s="85"/>
      <c r="C170" s="157" t="s">
        <v>1472</v>
      </c>
      <c r="D170" s="155"/>
      <c r="F170" s="57"/>
    </row>
    <row r="171" spans="1:6" ht="20.100000000000001" customHeight="1">
      <c r="A171" s="32"/>
      <c r="B171" s="85"/>
      <c r="C171" s="159" t="s">
        <v>1473</v>
      </c>
      <c r="D171" s="155"/>
      <c r="F171" s="57"/>
    </row>
    <row r="172" spans="1:6" ht="20.100000000000001" customHeight="1">
      <c r="A172" s="32"/>
      <c r="B172" s="85"/>
      <c r="C172" s="159" t="s">
        <v>1474</v>
      </c>
      <c r="D172" s="155"/>
      <c r="F172" s="57"/>
    </row>
    <row r="173" spans="1:6" ht="20.100000000000001" customHeight="1">
      <c r="A173" s="32"/>
      <c r="B173" s="85"/>
      <c r="C173" s="158" t="s">
        <v>1269</v>
      </c>
      <c r="D173" s="155"/>
      <c r="F173" s="57"/>
    </row>
    <row r="174" spans="1:6" ht="20.100000000000001" customHeight="1">
      <c r="A174" s="32"/>
      <c r="B174" s="85"/>
      <c r="C174" s="48" t="s">
        <v>1475</v>
      </c>
      <c r="D174" s="155"/>
      <c r="F174" s="57"/>
    </row>
    <row r="175" spans="1:6" ht="20.100000000000001" customHeight="1">
      <c r="A175" s="32"/>
      <c r="B175" s="85"/>
      <c r="C175" s="48" t="s">
        <v>1476</v>
      </c>
      <c r="D175" s="155"/>
      <c r="F175" s="57"/>
    </row>
    <row r="176" spans="1:6" ht="20.100000000000001" customHeight="1">
      <c r="A176" s="32"/>
      <c r="B176" s="84"/>
      <c r="C176" s="157" t="s">
        <v>1477</v>
      </c>
      <c r="D176" s="84"/>
      <c r="E176" s="57">
        <v>2</v>
      </c>
    </row>
    <row r="177" spans="1:6" ht="20.100000000000001" customHeight="1">
      <c r="A177" s="32"/>
      <c r="B177" s="84"/>
      <c r="C177" s="48" t="s">
        <v>1478</v>
      </c>
      <c r="D177" s="84"/>
      <c r="F177" s="57"/>
    </row>
    <row r="178" spans="1:6" ht="20.100000000000001" customHeight="1">
      <c r="A178" s="32"/>
      <c r="B178" s="84"/>
      <c r="C178" s="158" t="s">
        <v>1479</v>
      </c>
      <c r="D178" s="84"/>
      <c r="F178" s="57"/>
    </row>
    <row r="179" spans="1:6" ht="20.100000000000001" customHeight="1">
      <c r="A179" s="32"/>
      <c r="B179" s="85"/>
      <c r="C179" s="48" t="s">
        <v>1480</v>
      </c>
      <c r="D179" s="155"/>
      <c r="F179" s="57"/>
    </row>
    <row r="180" spans="1:6" ht="20.100000000000001" customHeight="1">
      <c r="A180" s="32"/>
      <c r="B180" s="161"/>
      <c r="C180" s="159" t="s">
        <v>1481</v>
      </c>
      <c r="D180" s="155"/>
      <c r="F180" s="57"/>
    </row>
    <row r="181" spans="1:6" ht="20.100000000000001" customHeight="1">
      <c r="A181" s="160"/>
      <c r="B181" s="84"/>
      <c r="C181" s="75" t="s">
        <v>1482</v>
      </c>
      <c r="D181" s="155"/>
      <c r="F181" s="57"/>
    </row>
    <row r="182" spans="1:6" ht="20.100000000000001" customHeight="1">
      <c r="A182" s="32"/>
      <c r="B182" s="162"/>
      <c r="C182" s="48" t="s">
        <v>1483</v>
      </c>
      <c r="D182" s="155"/>
      <c r="F182" s="57"/>
    </row>
    <row r="183" spans="1:6" ht="20.100000000000001" customHeight="1">
      <c r="A183" s="32"/>
      <c r="B183" s="84"/>
      <c r="C183" s="48" t="s">
        <v>1270</v>
      </c>
      <c r="D183" s="84"/>
      <c r="F183" s="57"/>
    </row>
    <row r="184" spans="1:6" ht="20.100000000000001" customHeight="1">
      <c r="A184" s="32"/>
      <c r="B184" s="84"/>
      <c r="C184" s="48" t="s">
        <v>1272</v>
      </c>
      <c r="D184" s="84"/>
      <c r="F184" s="57"/>
    </row>
    <row r="185" spans="1:6" ht="20.100000000000001" customHeight="1">
      <c r="A185" s="32"/>
      <c r="B185" s="84"/>
      <c r="C185" s="48" t="s">
        <v>1484</v>
      </c>
      <c r="D185" s="84"/>
      <c r="E185" s="57">
        <v>1</v>
      </c>
      <c r="F185" s="57"/>
    </row>
    <row r="186" spans="1:6" ht="20.100000000000001" customHeight="1">
      <c r="A186" s="32"/>
      <c r="B186" s="84"/>
      <c r="C186" s="48" t="s">
        <v>1485</v>
      </c>
      <c r="D186" s="84"/>
      <c r="E186" s="57">
        <v>2</v>
      </c>
    </row>
    <row r="187" spans="1:6" ht="20.100000000000001" customHeight="1">
      <c r="A187" s="32"/>
      <c r="B187" s="84"/>
      <c r="C187" s="48" t="s">
        <v>1486</v>
      </c>
      <c r="D187" s="84"/>
      <c r="F187" s="57"/>
    </row>
    <row r="188" spans="1:6" ht="20.100000000000001" customHeight="1">
      <c r="A188" s="32"/>
      <c r="B188" s="84"/>
      <c r="C188" s="48" t="s">
        <v>1487</v>
      </c>
      <c r="D188" s="84"/>
      <c r="F188" s="57"/>
    </row>
    <row r="189" spans="1:6" ht="20.100000000000001" customHeight="1">
      <c r="A189" s="32"/>
      <c r="B189" s="84"/>
      <c r="C189" s="48" t="s">
        <v>1488</v>
      </c>
      <c r="D189" s="84"/>
      <c r="F189" s="57"/>
    </row>
    <row r="190" spans="1:6" ht="20.100000000000001" customHeight="1">
      <c r="A190" s="32"/>
      <c r="B190" s="84"/>
      <c r="C190" s="48" t="s">
        <v>1489</v>
      </c>
      <c r="D190" s="84"/>
      <c r="F190" s="57"/>
    </row>
    <row r="191" spans="1:6" ht="20.100000000000001" customHeight="1">
      <c r="A191" s="32"/>
      <c r="B191" s="84"/>
      <c r="C191" s="48" t="s">
        <v>1273</v>
      </c>
      <c r="D191" s="84"/>
      <c r="F191" s="57"/>
    </row>
    <row r="192" spans="1:6" ht="20.100000000000001" customHeight="1">
      <c r="A192" s="32"/>
      <c r="B192" s="84"/>
      <c r="C192" s="48" t="s">
        <v>1490</v>
      </c>
      <c r="D192" s="84"/>
      <c r="F192" s="57"/>
    </row>
    <row r="193" spans="1:6" ht="20.100000000000001" customHeight="1">
      <c r="A193" s="32"/>
      <c r="B193" s="84"/>
      <c r="C193" s="48" t="s">
        <v>1491</v>
      </c>
      <c r="D193" s="84"/>
      <c r="E193" s="57">
        <v>2</v>
      </c>
    </row>
    <row r="194" spans="1:6" ht="20.100000000000001" customHeight="1">
      <c r="A194" s="32"/>
      <c r="B194" s="84"/>
      <c r="C194" s="48" t="s">
        <v>1492</v>
      </c>
      <c r="D194" s="84"/>
      <c r="F194" s="57"/>
    </row>
    <row r="195" spans="1:6" ht="20.100000000000001" customHeight="1">
      <c r="A195" s="32"/>
      <c r="B195" s="84"/>
      <c r="C195" s="48" t="s">
        <v>1493</v>
      </c>
      <c r="D195" s="84"/>
      <c r="F195" s="57"/>
    </row>
    <row r="196" spans="1:6" ht="20.100000000000001" customHeight="1">
      <c r="A196" s="32"/>
      <c r="B196" s="84"/>
      <c r="C196" s="48" t="s">
        <v>1494</v>
      </c>
      <c r="D196" s="84"/>
      <c r="F196" s="57"/>
    </row>
    <row r="197" spans="1:6" ht="20.100000000000001" customHeight="1">
      <c r="A197" s="32"/>
      <c r="B197" s="84"/>
      <c r="C197" s="48" t="s">
        <v>1274</v>
      </c>
      <c r="D197" s="84"/>
      <c r="F197" s="57"/>
    </row>
    <row r="198" spans="1:6" ht="20.100000000000001" customHeight="1">
      <c r="A198" s="32"/>
      <c r="B198" s="84"/>
      <c r="C198" s="48" t="s">
        <v>1495</v>
      </c>
      <c r="D198" s="84"/>
      <c r="F198" s="57"/>
    </row>
    <row r="199" spans="1:6" ht="20.100000000000001" customHeight="1">
      <c r="A199" s="32"/>
      <c r="B199" s="84"/>
      <c r="C199" s="48" t="s">
        <v>1496</v>
      </c>
      <c r="D199" s="84"/>
      <c r="E199" s="57">
        <v>2</v>
      </c>
    </row>
    <row r="200" spans="1:6" ht="20.100000000000001" customHeight="1">
      <c r="A200" s="32"/>
      <c r="B200" s="84"/>
      <c r="C200" s="48" t="s">
        <v>1275</v>
      </c>
      <c r="D200" s="84"/>
      <c r="F200" s="57"/>
    </row>
    <row r="201" spans="1:6" ht="20.100000000000001" customHeight="1">
      <c r="A201" s="32"/>
      <c r="B201" s="84"/>
      <c r="C201" s="48" t="s">
        <v>1276</v>
      </c>
      <c r="D201" s="84"/>
      <c r="F201" s="57"/>
    </row>
    <row r="202" spans="1:6" ht="20.100000000000001" customHeight="1">
      <c r="A202" s="32"/>
      <c r="B202" s="84"/>
      <c r="C202" s="48" t="s">
        <v>1497</v>
      </c>
      <c r="D202" s="84"/>
      <c r="E202" s="57">
        <v>2</v>
      </c>
    </row>
    <row r="203" spans="1:6" ht="20.100000000000001" customHeight="1">
      <c r="A203" s="32"/>
      <c r="B203" s="84"/>
      <c r="C203" s="48" t="s">
        <v>1498</v>
      </c>
      <c r="D203" s="84"/>
      <c r="E203" s="57">
        <v>1</v>
      </c>
      <c r="F203" s="57"/>
    </row>
    <row r="204" spans="1:6" ht="20.100000000000001" customHeight="1">
      <c r="A204" s="32"/>
      <c r="B204" s="84"/>
      <c r="C204" s="48" t="s">
        <v>1499</v>
      </c>
      <c r="D204" s="84"/>
      <c r="E204" s="57">
        <v>2</v>
      </c>
    </row>
    <row r="205" spans="1:6" ht="20.100000000000001" customHeight="1">
      <c r="A205" s="32"/>
      <c r="B205" s="84"/>
      <c r="C205" s="48" t="s">
        <v>1500</v>
      </c>
      <c r="D205" s="84"/>
      <c r="F205" s="57"/>
    </row>
    <row r="206" spans="1:6" ht="20.100000000000001" customHeight="1">
      <c r="A206" s="32"/>
      <c r="B206" s="84"/>
      <c r="C206" s="48" t="s">
        <v>1501</v>
      </c>
      <c r="D206" s="84"/>
      <c r="F206" s="57"/>
    </row>
    <row r="207" spans="1:6" ht="20.100000000000001" customHeight="1">
      <c r="A207" s="32"/>
      <c r="B207" s="84"/>
      <c r="C207" s="48" t="s">
        <v>1502</v>
      </c>
      <c r="D207" s="84"/>
      <c r="F207" s="57"/>
    </row>
    <row r="208" spans="1:6" ht="20.100000000000001" customHeight="1">
      <c r="A208" s="32"/>
      <c r="B208" s="84"/>
      <c r="C208" s="48" t="s">
        <v>1278</v>
      </c>
      <c r="D208" s="84"/>
      <c r="F208" s="57"/>
    </row>
    <row r="209" spans="1:6" ht="20.100000000000001" customHeight="1">
      <c r="A209" s="32"/>
      <c r="B209" s="84"/>
      <c r="C209" s="48" t="s">
        <v>1279</v>
      </c>
      <c r="D209" s="84"/>
      <c r="F209" s="57"/>
    </row>
    <row r="210" spans="1:6" ht="20.100000000000001" customHeight="1">
      <c r="A210" s="32"/>
      <c r="B210" s="84"/>
      <c r="C210" s="48" t="s">
        <v>1280</v>
      </c>
      <c r="D210" s="84"/>
      <c r="E210" s="57">
        <v>1</v>
      </c>
      <c r="F210" s="57"/>
    </row>
    <row r="211" spans="1:6" ht="20.100000000000001" customHeight="1">
      <c r="A211" s="32"/>
      <c r="B211" s="84"/>
      <c r="C211" s="48" t="s">
        <v>1503</v>
      </c>
      <c r="D211" s="84"/>
      <c r="F211" s="57"/>
    </row>
    <row r="212" spans="1:6" ht="20.100000000000001" customHeight="1">
      <c r="A212" s="32"/>
      <c r="B212" s="84"/>
      <c r="C212" s="48" t="s">
        <v>1504</v>
      </c>
      <c r="D212" s="84"/>
      <c r="F212" s="57"/>
    </row>
    <row r="213" spans="1:6" ht="20.100000000000001" customHeight="1">
      <c r="A213" s="32"/>
      <c r="B213" s="84"/>
      <c r="C213" s="48" t="s">
        <v>1505</v>
      </c>
      <c r="D213" s="84"/>
      <c r="F213" s="57"/>
    </row>
    <row r="214" spans="1:6" ht="20.100000000000001" customHeight="1">
      <c r="A214" s="32"/>
      <c r="B214" s="84"/>
      <c r="C214" s="48" t="s">
        <v>1506</v>
      </c>
      <c r="D214" s="84"/>
      <c r="F214" s="57"/>
    </row>
    <row r="215" spans="1:6" ht="20.100000000000001" customHeight="1">
      <c r="A215" s="32"/>
      <c r="B215" s="84"/>
      <c r="C215" s="48" t="s">
        <v>1507</v>
      </c>
      <c r="D215" s="84"/>
      <c r="F215" s="57"/>
    </row>
    <row r="216" spans="1:6" ht="20.100000000000001" customHeight="1">
      <c r="A216" s="32"/>
      <c r="B216" s="84"/>
      <c r="C216" s="48" t="s">
        <v>1508</v>
      </c>
      <c r="D216" s="84"/>
      <c r="F216" s="57"/>
    </row>
    <row r="217" spans="1:6" ht="20.100000000000001" customHeight="1">
      <c r="A217" s="32"/>
      <c r="B217" s="84"/>
      <c r="C217" s="48" t="s">
        <v>1509</v>
      </c>
      <c r="D217" s="84"/>
      <c r="F217" s="57"/>
    </row>
    <row r="218" spans="1:6" ht="20.100000000000001" customHeight="1">
      <c r="A218" s="32"/>
      <c r="B218" s="84"/>
      <c r="C218" s="48" t="s">
        <v>1510</v>
      </c>
      <c r="D218" s="84"/>
      <c r="F218" s="57"/>
    </row>
    <row r="219" spans="1:6" ht="20.100000000000001" customHeight="1">
      <c r="A219" s="32"/>
      <c r="B219" s="84"/>
      <c r="C219" s="48" t="s">
        <v>1281</v>
      </c>
      <c r="D219" s="84"/>
      <c r="F219" s="57"/>
    </row>
    <row r="220" spans="1:6" ht="20.100000000000001" customHeight="1">
      <c r="A220" s="32"/>
      <c r="B220" s="84"/>
      <c r="C220" s="76" t="s">
        <v>1511</v>
      </c>
      <c r="D220" s="84"/>
      <c r="E220" s="57">
        <v>2</v>
      </c>
    </row>
    <row r="221" spans="1:6" ht="20.100000000000001" customHeight="1">
      <c r="A221" s="32"/>
      <c r="B221" s="84"/>
      <c r="C221" s="60" t="s">
        <v>1512</v>
      </c>
      <c r="D221" s="84"/>
      <c r="E221" s="57">
        <v>2</v>
      </c>
    </row>
    <row r="222" spans="1:6" ht="20.100000000000001" customHeight="1">
      <c r="A222" s="32"/>
      <c r="B222" s="84"/>
      <c r="C222" s="60" t="s">
        <v>1513</v>
      </c>
      <c r="D222" s="84"/>
      <c r="F222" s="57"/>
    </row>
    <row r="223" spans="1:6" ht="20.100000000000001" customHeight="1">
      <c r="A223" s="32"/>
      <c r="B223" s="84"/>
      <c r="C223" s="60" t="s">
        <v>1514</v>
      </c>
      <c r="D223" s="84"/>
      <c r="F223" s="57"/>
    </row>
    <row r="224" spans="1:6" ht="20.100000000000001" customHeight="1">
      <c r="A224" s="32"/>
      <c r="B224" s="84"/>
      <c r="C224" s="60" t="s">
        <v>1515</v>
      </c>
      <c r="D224" s="84"/>
      <c r="F224" s="57"/>
    </row>
    <row r="225" spans="1:6" ht="20.100000000000001" customHeight="1">
      <c r="A225" s="32"/>
      <c r="B225" s="84"/>
      <c r="C225" s="60" t="s">
        <v>1516</v>
      </c>
      <c r="D225" s="84"/>
      <c r="F225" s="57"/>
    </row>
    <row r="226" spans="1:6" ht="20.100000000000001" customHeight="1">
      <c r="A226" s="32"/>
      <c r="B226" s="84"/>
      <c r="C226" s="60" t="s">
        <v>1517</v>
      </c>
      <c r="D226" s="84"/>
      <c r="F226" s="57"/>
    </row>
    <row r="227" spans="1:6" ht="20.100000000000001" customHeight="1">
      <c r="A227" s="32"/>
      <c r="B227" s="84"/>
      <c r="C227" s="60" t="s">
        <v>1518</v>
      </c>
      <c r="D227" s="84"/>
      <c r="F227" s="57"/>
    </row>
    <row r="228" spans="1:6" ht="20.100000000000001" customHeight="1">
      <c r="A228" s="32"/>
      <c r="B228" s="84"/>
      <c r="C228" s="60" t="s">
        <v>1519</v>
      </c>
      <c r="D228" s="84"/>
      <c r="F228" s="57"/>
    </row>
    <row r="229" spans="1:6" ht="20.100000000000001" customHeight="1">
      <c r="A229" s="32"/>
      <c r="B229" s="84"/>
      <c r="C229" s="60" t="s">
        <v>1520</v>
      </c>
      <c r="D229" s="84"/>
      <c r="F229" s="57"/>
    </row>
    <row r="230" spans="1:6" ht="20.100000000000001" customHeight="1">
      <c r="A230" s="32"/>
      <c r="B230" s="84"/>
      <c r="C230" s="163" t="s">
        <v>1521</v>
      </c>
      <c r="D230" s="84"/>
      <c r="F230" s="57"/>
    </row>
    <row r="231" spans="1:6" ht="20.100000000000001" customHeight="1">
      <c r="A231" s="32"/>
      <c r="B231" s="84"/>
      <c r="C231" s="163" t="s">
        <v>1522</v>
      </c>
      <c r="D231" s="84"/>
      <c r="F231" s="57"/>
    </row>
    <row r="232" spans="1:6" ht="20.100000000000001" customHeight="1">
      <c r="A232" s="32"/>
      <c r="B232" s="85"/>
      <c r="C232" s="163" t="s">
        <v>1523</v>
      </c>
      <c r="D232" s="155"/>
      <c r="F232" s="57"/>
    </row>
    <row r="233" spans="1:6" ht="20.100000000000001" customHeight="1">
      <c r="A233" s="32"/>
      <c r="B233" s="85"/>
      <c r="C233" s="159"/>
      <c r="D233" s="155"/>
      <c r="F233" s="57"/>
    </row>
    <row r="234" spans="1:6" ht="20.100000000000001" customHeight="1">
      <c r="A234" s="32"/>
      <c r="B234" s="85"/>
      <c r="C234" s="159"/>
      <c r="D234" s="155"/>
      <c r="F234" s="57"/>
    </row>
    <row r="235" spans="1:6" ht="20.100000000000001" customHeight="1">
      <c r="A235" s="40" t="s">
        <v>1068</v>
      </c>
      <c r="B235" s="85"/>
      <c r="C235" s="164" t="s">
        <v>1069</v>
      </c>
      <c r="D235" s="84"/>
      <c r="F235" s="57"/>
    </row>
    <row r="236" spans="1:6" ht="20.100000000000001" customHeight="1">
      <c r="A236" s="41" t="s">
        <v>1070</v>
      </c>
      <c r="B236" s="85"/>
      <c r="C236" s="77" t="s">
        <v>1071</v>
      </c>
      <c r="D236" s="84"/>
      <c r="F236" s="57"/>
    </row>
    <row r="237" spans="1:6" ht="20.100000000000001" customHeight="1">
      <c r="A237" s="16" t="s">
        <v>1283</v>
      </c>
      <c r="B237" s="85"/>
      <c r="C237" s="78" t="s">
        <v>1284</v>
      </c>
      <c r="D237" s="84"/>
      <c r="F237" s="57"/>
    </row>
    <row r="238" spans="1:6" ht="20.100000000000001" customHeight="1">
      <c r="A238" s="16" t="s">
        <v>1285</v>
      </c>
      <c r="B238" s="85"/>
      <c r="C238" s="78" t="s">
        <v>1524</v>
      </c>
      <c r="D238" s="84"/>
      <c r="F238" s="57"/>
    </row>
    <row r="239" spans="1:6" ht="20.100000000000001" customHeight="1">
      <c r="A239" s="16" t="s">
        <v>1287</v>
      </c>
      <c r="B239" s="85"/>
      <c r="C239" s="78" t="s">
        <v>1525</v>
      </c>
      <c r="D239" s="84"/>
      <c r="F239" s="57"/>
    </row>
    <row r="240" spans="1:6" ht="20.100000000000001" customHeight="1">
      <c r="A240" s="16" t="s">
        <v>1526</v>
      </c>
      <c r="B240" s="85"/>
      <c r="C240" s="78" t="s">
        <v>1290</v>
      </c>
      <c r="D240" s="84"/>
      <c r="F240" s="57"/>
    </row>
    <row r="241" spans="1:6" ht="20.100000000000001" customHeight="1">
      <c r="A241" s="16" t="s">
        <v>1527</v>
      </c>
      <c r="B241" s="85"/>
      <c r="C241" s="165" t="s">
        <v>1528</v>
      </c>
      <c r="D241" s="84"/>
      <c r="F241" s="57"/>
    </row>
    <row r="242" spans="1:6" ht="20.100000000000001" customHeight="1">
      <c r="A242" s="16" t="s">
        <v>1291</v>
      </c>
      <c r="B242" s="85"/>
      <c r="C242" s="159"/>
      <c r="D242" s="155"/>
      <c r="F242" s="57"/>
    </row>
    <row r="243" spans="1:6" ht="20.100000000000001" customHeight="1">
      <c r="A243" s="16"/>
      <c r="B243" s="85"/>
      <c r="C243" s="166"/>
      <c r="D243" s="84"/>
    </row>
    <row r="244" spans="1:6" ht="20.100000000000001" customHeight="1">
      <c r="A244" s="16"/>
      <c r="B244" s="85"/>
      <c r="C244" s="78"/>
      <c r="D244" s="84"/>
    </row>
    <row r="245" spans="1:6" ht="20.100000000000001" customHeight="1">
      <c r="A245" s="16"/>
      <c r="B245" s="85"/>
      <c r="C245" s="78"/>
      <c r="D245" s="84"/>
    </row>
    <row r="246" spans="1:6" ht="20.100000000000001" customHeight="1">
      <c r="A246" s="16"/>
      <c r="B246" s="85"/>
      <c r="C246" s="78"/>
      <c r="D246" s="84"/>
    </row>
    <row r="247" spans="1:6" ht="20.100000000000001" customHeight="1">
      <c r="A247" s="40" t="s">
        <v>1168</v>
      </c>
      <c r="B247" s="85"/>
      <c r="C247" s="40" t="s">
        <v>1169</v>
      </c>
      <c r="D247" s="84"/>
    </row>
    <row r="248" spans="1:6" ht="20.100000000000001" customHeight="1"/>
    <row r="249" spans="1:6" ht="20.100000000000001" customHeight="1"/>
    <row r="250" spans="1:6" ht="20.100000000000001" customHeight="1"/>
    <row r="251" spans="1:6" ht="20.100000000000001" customHeight="1"/>
    <row r="252" spans="1:6" ht="20.100000000000001" customHeight="1"/>
    <row r="253" spans="1:6" ht="20.100000000000001" customHeight="1"/>
    <row r="254" spans="1:6" ht="20.100000000000001" customHeight="1"/>
    <row r="255" spans="1:6" ht="20.100000000000001" customHeight="1"/>
    <row r="256" spans="1: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</sheetData>
  <mergeCells count="3">
    <mergeCell ref="A2:D2"/>
    <mergeCell ref="A4:B4"/>
    <mergeCell ref="C4:D4"/>
  </mergeCells>
  <phoneticPr fontId="46" type="noConversion"/>
  <printOptions horizontalCentered="1"/>
  <pageMargins left="0.35416666666666669" right="0.35416666666666669" top="0.86597222222222225" bottom="0.86597222222222225" header="0.11805555555555555" footer="0.31458333333333333"/>
  <pageSetup paperSize="9" scale="86" orientation="landscape" useFirstPageNumber="1"/>
  <headerFooter alignWithMargins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L67"/>
  <sheetViews>
    <sheetView showGridLines="0" tabSelected="1" topLeftCell="A19" workbookViewId="0">
      <selection activeCell="A39" sqref="A39"/>
    </sheetView>
  </sheetViews>
  <sheetFormatPr defaultRowHeight="14.25"/>
  <cols>
    <col min="1" max="1" width="43.75" style="9" customWidth="1"/>
    <col min="2" max="2" width="12.625" style="9" customWidth="1"/>
    <col min="3" max="4" width="14" style="9" customWidth="1"/>
    <col min="5" max="5" width="12.875" style="9" customWidth="1"/>
    <col min="6" max="6" width="12.625" style="9" customWidth="1"/>
    <col min="7" max="7" width="13.125" style="9" customWidth="1"/>
    <col min="8" max="8" width="24" style="9" customWidth="1"/>
    <col min="9" max="9" width="9" style="9" bestFit="1"/>
    <col min="10" max="16384" width="9" style="9"/>
  </cols>
  <sheetData>
    <row r="1" spans="1:12">
      <c r="A1" s="12" t="s">
        <v>1529</v>
      </c>
      <c r="H1" s="11" t="s">
        <v>0</v>
      </c>
    </row>
    <row r="2" spans="1:12" ht="20.25">
      <c r="A2" s="179" t="s">
        <v>1766</v>
      </c>
      <c r="B2" s="179"/>
      <c r="C2" s="179"/>
      <c r="D2" s="179"/>
      <c r="E2" s="179"/>
      <c r="F2" s="179"/>
      <c r="G2" s="179"/>
      <c r="H2" s="179"/>
      <c r="I2" s="10"/>
      <c r="J2" s="10"/>
      <c r="K2" s="10"/>
      <c r="L2" s="10"/>
    </row>
    <row r="3" spans="1:12" ht="18" customHeight="1">
      <c r="A3" s="12"/>
      <c r="H3" s="11" t="s">
        <v>9</v>
      </c>
    </row>
    <row r="4" spans="1:12" s="44" customFormat="1" ht="21.75" customHeight="1">
      <c r="A4" s="184" t="s">
        <v>1171</v>
      </c>
      <c r="B4" s="184" t="s">
        <v>1172</v>
      </c>
      <c r="C4" s="184" t="s">
        <v>1530</v>
      </c>
      <c r="D4" s="187" t="s">
        <v>1531</v>
      </c>
      <c r="E4" s="187" t="s">
        <v>1179</v>
      </c>
      <c r="F4" s="190" t="s">
        <v>1176</v>
      </c>
      <c r="G4" s="184" t="s">
        <v>1177</v>
      </c>
      <c r="H4" s="184" t="s">
        <v>14</v>
      </c>
    </row>
    <row r="5" spans="1:12" s="44" customFormat="1" ht="27.75" customHeight="1">
      <c r="A5" s="185"/>
      <c r="B5" s="185"/>
      <c r="C5" s="186"/>
      <c r="D5" s="188"/>
      <c r="E5" s="189"/>
      <c r="F5" s="191"/>
      <c r="G5" s="185"/>
      <c r="H5" s="185"/>
    </row>
    <row r="6" spans="1:12" ht="20.100000000000001" customHeight="1">
      <c r="A6" s="32">
        <f>表四!D7</f>
        <v>0</v>
      </c>
      <c r="B6" s="17" t="e">
        <f>IF(SUM(C6:G6)=VLOOKUP($A$6:$A$54,表四!$D$7:$E$60,2,FALSE),SUM(C6:G6),FALSE)</f>
        <v>#N/A</v>
      </c>
      <c r="C6" s="17"/>
      <c r="D6" s="17"/>
      <c r="E6" s="62"/>
      <c r="F6" s="17"/>
      <c r="G6" s="17"/>
      <c r="H6" s="17"/>
    </row>
    <row r="7" spans="1:12" ht="20.100000000000001" customHeight="1">
      <c r="A7" s="32" t="s">
        <v>1226</v>
      </c>
      <c r="B7" s="17" t="e">
        <f>IF(SUM(C7:G7)=VLOOKUP($A$6:$A$54,表四!$D$7:$E$60,2,FALSE),SUM(C7:G7),FALSE)</f>
        <v>#N/A</v>
      </c>
      <c r="C7" s="17"/>
      <c r="D7" s="17"/>
      <c r="E7" s="17"/>
      <c r="F7" s="17"/>
      <c r="G7" s="17"/>
      <c r="H7" s="17"/>
    </row>
    <row r="8" spans="1:12" ht="20.100000000000001" customHeight="1">
      <c r="A8" s="32" t="s">
        <v>1228</v>
      </c>
      <c r="B8" s="17" t="e">
        <f>IF(SUM(C8:G8)=VLOOKUP($A$6:$A$54,表四!$D$7:$E$60,2,FALSE),SUM(C8:G8),FALSE)</f>
        <v>#N/A</v>
      </c>
      <c r="C8" s="17"/>
      <c r="D8" s="17"/>
      <c r="E8" s="17"/>
      <c r="F8" s="17"/>
      <c r="G8" s="17"/>
      <c r="H8" s="17"/>
    </row>
    <row r="9" spans="1:12" ht="20.100000000000001" customHeight="1">
      <c r="A9" s="37" t="s">
        <v>1230</v>
      </c>
      <c r="B9" s="17" t="e">
        <f>IF(SUM(C9:G9)=VLOOKUP($A$6:$A$54,表四!$D$7:$E$60,2,FALSE),SUM(C9:G9),FALSE)</f>
        <v>#N/A</v>
      </c>
      <c r="C9" s="17"/>
      <c r="D9" s="17"/>
      <c r="E9" s="17"/>
      <c r="F9" s="17"/>
      <c r="G9" s="17"/>
      <c r="H9" s="17"/>
    </row>
    <row r="10" spans="1:12" ht="20.100000000000001" customHeight="1">
      <c r="A10" s="32" t="s">
        <v>1232</v>
      </c>
      <c r="B10" s="17">
        <f>IF(SUM(C10:G10)=VLOOKUP($A$6:$A$54,表四!$D$7:$E$60,2,FALSE),SUM(C10:G10),FALSE)</f>
        <v>0</v>
      </c>
      <c r="C10" s="17"/>
      <c r="D10" s="17"/>
      <c r="E10" s="17"/>
      <c r="F10" s="17"/>
      <c r="G10" s="17"/>
      <c r="H10" s="17"/>
    </row>
    <row r="11" spans="1:12" ht="20.100000000000001" customHeight="1">
      <c r="A11" s="32" t="s">
        <v>1234</v>
      </c>
      <c r="B11" s="17">
        <f>IF(SUM(C11:G11)=VLOOKUP($A$6:$A$54,表四!$D$7:$E$60,2,FALSE),SUM(C11:G11),FALSE)</f>
        <v>0</v>
      </c>
      <c r="C11" s="17"/>
      <c r="D11" s="17"/>
      <c r="E11" s="17"/>
      <c r="F11" s="17"/>
      <c r="G11" s="17"/>
      <c r="H11" s="17"/>
    </row>
    <row r="12" spans="1:12" ht="20.100000000000001" customHeight="1">
      <c r="A12" s="32" t="s">
        <v>1236</v>
      </c>
      <c r="B12" s="17">
        <f>IF(SUM(C12:G12)=VLOOKUP($A$6:$A$54,表四!$D$7:$E$60,2,FALSE),SUM(C12:G12),FALSE)</f>
        <v>0</v>
      </c>
      <c r="C12" s="17"/>
      <c r="D12" s="17"/>
      <c r="E12" s="17"/>
      <c r="F12" s="17"/>
      <c r="G12" s="17"/>
      <c r="H12" s="17"/>
    </row>
    <row r="13" spans="1:12" ht="20.100000000000001" customHeight="1">
      <c r="A13" s="32" t="s">
        <v>1238</v>
      </c>
      <c r="B13" s="17">
        <f>IF(SUM(C13:G13)=VLOOKUP($A$6:$A$54,表四!$D$7:$E$60,2,FALSE),SUM(C13:G13),FALSE)</f>
        <v>0</v>
      </c>
      <c r="C13" s="17"/>
      <c r="D13" s="17"/>
      <c r="E13" s="17"/>
      <c r="F13" s="17"/>
      <c r="G13" s="17"/>
      <c r="H13" s="17"/>
    </row>
    <row r="14" spans="1:12" ht="20.100000000000001" customHeight="1">
      <c r="A14" s="32" t="s">
        <v>1239</v>
      </c>
      <c r="B14" s="17">
        <f>IF(SUM(C14:G14)=VLOOKUP($A$6:$A$54,表四!$D$7:$E$60,2,FALSE),SUM(C14:G14),FALSE)</f>
        <v>0</v>
      </c>
      <c r="C14" s="17"/>
      <c r="D14" s="17"/>
      <c r="E14" s="17"/>
      <c r="F14" s="17"/>
      <c r="G14" s="17"/>
      <c r="H14" s="17"/>
    </row>
    <row r="15" spans="1:12" ht="20.100000000000001" customHeight="1">
      <c r="A15" s="32" t="s">
        <v>1240</v>
      </c>
      <c r="B15" s="17">
        <f>IF(SUM(C15:G15)=VLOOKUP($A$6:$A$54,表四!$D$7:$E$60,2,FALSE),SUM(C15:G15),FALSE)</f>
        <v>0</v>
      </c>
      <c r="C15" s="17"/>
      <c r="D15" s="17"/>
      <c r="E15" s="17"/>
      <c r="F15" s="17"/>
      <c r="G15" s="17"/>
      <c r="H15" s="17"/>
    </row>
    <row r="16" spans="1:12" ht="20.100000000000001" customHeight="1">
      <c r="A16" s="151" t="s">
        <v>1241</v>
      </c>
      <c r="B16" s="17" t="e">
        <f>IF(SUM(C16:G16)=VLOOKUP($A$6:$A$54,表四!$D$7:$E$60,2,FALSE),SUM(C16:G16),FALSE)</f>
        <v>#N/A</v>
      </c>
      <c r="C16" s="17"/>
      <c r="D16" s="17"/>
      <c r="E16" s="17"/>
      <c r="F16" s="17"/>
      <c r="G16" s="17"/>
      <c r="H16" s="17"/>
    </row>
    <row r="17" spans="1:8" ht="20.100000000000001" customHeight="1">
      <c r="A17" s="32" t="s">
        <v>1242</v>
      </c>
      <c r="B17" s="17">
        <f>IF(SUM(C17:G17)=VLOOKUP($A$6:$A$54,表四!$D$7:$E$60,2,FALSE),SUM(C17:G17),FALSE)</f>
        <v>0</v>
      </c>
      <c r="C17" s="17"/>
      <c r="D17" s="17"/>
      <c r="E17" s="17"/>
      <c r="F17" s="17"/>
      <c r="G17" s="17"/>
      <c r="H17" s="17"/>
    </row>
    <row r="18" spans="1:8" ht="20.100000000000001" customHeight="1">
      <c r="A18" s="32" t="s">
        <v>1243</v>
      </c>
      <c r="B18" s="17">
        <f>IF(SUM(C18:G18)=VLOOKUP($A$6:$A$54,表四!$D$7:$E$60,2,FALSE),SUM(C18:G18),FALSE)</f>
        <v>0</v>
      </c>
      <c r="C18" s="17"/>
      <c r="D18" s="17"/>
      <c r="E18" s="17"/>
      <c r="F18" s="17"/>
      <c r="G18" s="17"/>
      <c r="H18" s="17"/>
    </row>
    <row r="19" spans="1:8" ht="20.100000000000001" customHeight="1">
      <c r="A19" s="16" t="s">
        <v>1244</v>
      </c>
      <c r="B19" s="17">
        <f>IF(SUM(C19:G19)=VLOOKUP($A$6:$A$54,表四!$D$7:$E$60,2,FALSE),SUM(C19:G19),FALSE)</f>
        <v>0</v>
      </c>
      <c r="C19" s="17"/>
      <c r="D19" s="17"/>
      <c r="E19" s="17"/>
      <c r="F19" s="17"/>
      <c r="G19" s="17"/>
      <c r="H19" s="17"/>
    </row>
    <row r="20" spans="1:8" ht="20.100000000000001" customHeight="1">
      <c r="A20" s="152" t="s">
        <v>1245</v>
      </c>
      <c r="B20" s="17">
        <f>IF(SUM(C20:G20)=VLOOKUP($A$6:$A$54,表四!$D$7:$E$60,2,FALSE),SUM(C20:G20),FALSE)</f>
        <v>0</v>
      </c>
      <c r="C20" s="17"/>
      <c r="D20" s="17"/>
      <c r="E20" s="17"/>
      <c r="F20" s="17"/>
      <c r="G20" s="17"/>
      <c r="H20" s="17"/>
    </row>
    <row r="21" spans="1:8" ht="20.100000000000001" customHeight="1">
      <c r="A21" s="32" t="s">
        <v>1246</v>
      </c>
      <c r="B21" s="17">
        <f>IF(SUM(C21:G21)=VLOOKUP($A$6:$A$54,表四!$D$7:$E$60,2,FALSE),SUM(C21:G21),FALSE)</f>
        <v>0</v>
      </c>
      <c r="C21" s="17"/>
      <c r="D21" s="17"/>
      <c r="E21" s="17"/>
      <c r="F21" s="17"/>
      <c r="G21" s="17"/>
      <c r="H21" s="17"/>
    </row>
    <row r="22" spans="1:8" ht="20.100000000000001" customHeight="1">
      <c r="A22" s="32" t="s">
        <v>1247</v>
      </c>
      <c r="B22" s="17">
        <f>IF(SUM(C22:G22)=VLOOKUP($A$6:$A$54,表四!$D$7:$E$60,2,FALSE),SUM(C22:G22),FALSE)</f>
        <v>0</v>
      </c>
      <c r="C22" s="17"/>
      <c r="D22" s="17"/>
      <c r="E22" s="17"/>
      <c r="F22" s="17"/>
      <c r="G22" s="17"/>
      <c r="H22" s="17"/>
    </row>
    <row r="23" spans="1:8" ht="20.100000000000001" customHeight="1">
      <c r="A23" s="32" t="s">
        <v>1248</v>
      </c>
      <c r="B23" s="17">
        <f>IF(SUM(C23:G23)=VLOOKUP($A$6:$A$54,表四!$D$7:$E$60,2,FALSE),SUM(C23:G23),FALSE)</f>
        <v>0</v>
      </c>
      <c r="C23" s="17"/>
      <c r="D23" s="17"/>
      <c r="E23" s="17"/>
      <c r="F23" s="17"/>
      <c r="G23" s="17"/>
      <c r="H23" s="17"/>
    </row>
    <row r="24" spans="1:8" ht="20.100000000000001" customHeight="1">
      <c r="A24" s="32" t="s">
        <v>1249</v>
      </c>
      <c r="B24" s="17">
        <f>IF(SUM(C24:G24)=VLOOKUP($A$6:$A$54,表四!$D$7:$E$60,2,FALSE),SUM(C24:G24),FALSE)</f>
        <v>0</v>
      </c>
      <c r="C24" s="17"/>
      <c r="D24" s="17"/>
      <c r="E24" s="17"/>
      <c r="F24" s="17"/>
      <c r="G24" s="17"/>
      <c r="H24" s="17"/>
    </row>
    <row r="25" spans="1:8" ht="20.100000000000001" customHeight="1">
      <c r="A25" s="32" t="s">
        <v>1250</v>
      </c>
      <c r="B25" s="17">
        <f>IF(SUM(C25:G25)=VLOOKUP($A$6:$A$54,表四!$D$7:$E$60,2,FALSE),SUM(C25:G25),FALSE)</f>
        <v>0</v>
      </c>
      <c r="C25" s="17"/>
      <c r="D25" s="17"/>
      <c r="E25" s="17"/>
      <c r="F25" s="17"/>
      <c r="G25" s="17"/>
      <c r="H25" s="17"/>
    </row>
    <row r="26" spans="1:8" ht="20.100000000000001" customHeight="1">
      <c r="A26" s="32" t="s">
        <v>1251</v>
      </c>
      <c r="B26" s="17">
        <f>IF(SUM(C26:G26)=VLOOKUP($A$6:$A$54,表四!$D$7:$E$60,2,FALSE),SUM(C26:G26),FALSE)</f>
        <v>0</v>
      </c>
      <c r="C26" s="17"/>
      <c r="D26" s="17"/>
      <c r="E26" s="17"/>
      <c r="F26" s="17"/>
      <c r="G26" s="17"/>
      <c r="H26" s="17"/>
    </row>
    <row r="27" spans="1:8" ht="20.100000000000001" customHeight="1">
      <c r="A27" s="32" t="s">
        <v>1252</v>
      </c>
      <c r="B27" s="17">
        <f>IF(SUM(C27:G27)=VLOOKUP($A$6:$A$54,表四!$D$7:$E$60,2,FALSE),SUM(C27:G27),FALSE)</f>
        <v>0</v>
      </c>
      <c r="C27" s="17"/>
      <c r="D27" s="17"/>
      <c r="E27" s="17"/>
      <c r="F27" s="17"/>
      <c r="G27" s="17"/>
      <c r="H27" s="17"/>
    </row>
    <row r="28" spans="1:8" ht="20.100000000000001" customHeight="1">
      <c r="A28" s="32" t="s">
        <v>1253</v>
      </c>
      <c r="B28" s="17">
        <f>IF(SUM(C28:G28)=VLOOKUP($A$6:$A$54,表四!$D$7:$E$60,2,FALSE),SUM(C28:G28),FALSE)</f>
        <v>0</v>
      </c>
      <c r="C28" s="17"/>
      <c r="D28" s="17"/>
      <c r="E28" s="17"/>
      <c r="F28" s="17"/>
      <c r="G28" s="17"/>
      <c r="H28" s="17"/>
    </row>
    <row r="29" spans="1:8" ht="20.100000000000001" customHeight="1">
      <c r="A29" s="32" t="s">
        <v>1254</v>
      </c>
      <c r="B29" s="17">
        <f>IF(SUM(C29:G29)=VLOOKUP($A$6:$A$54,表四!$D$7:$E$60,2,FALSE),SUM(C29:G29),FALSE)</f>
        <v>0</v>
      </c>
      <c r="C29" s="17"/>
      <c r="D29" s="17"/>
      <c r="E29" s="17"/>
      <c r="F29" s="17"/>
      <c r="G29" s="17"/>
      <c r="H29" s="17"/>
    </row>
    <row r="30" spans="1:8" ht="20.100000000000001" customHeight="1">
      <c r="A30" s="32" t="s">
        <v>1255</v>
      </c>
      <c r="B30" s="17" t="e">
        <f>IF(SUM(C30:G30)=VLOOKUP($A$6:$A$54,表四!$D$7:$E$60,2,FALSE),SUM(C30:G30),FALSE)</f>
        <v>#N/A</v>
      </c>
      <c r="C30" s="17"/>
      <c r="D30" s="17"/>
      <c r="E30" s="17"/>
      <c r="F30" s="17"/>
      <c r="G30" s="17"/>
      <c r="H30" s="17"/>
    </row>
    <row r="31" spans="1:8" ht="20.100000000000001" customHeight="1">
      <c r="A31" s="22" t="s">
        <v>1256</v>
      </c>
      <c r="B31" s="17" t="e">
        <f>IF(SUM(C31:G31)=VLOOKUP($A$6:$A$54,表四!$D$7:$E$60,2,FALSE),SUM(C31:G31),FALSE)</f>
        <v>#N/A</v>
      </c>
      <c r="C31" s="17"/>
      <c r="D31" s="17"/>
      <c r="E31" s="17"/>
      <c r="F31" s="17"/>
      <c r="G31" s="17"/>
      <c r="H31" s="17"/>
    </row>
    <row r="32" spans="1:8" ht="20.100000000000001" customHeight="1">
      <c r="A32" s="38" t="s">
        <v>1257</v>
      </c>
      <c r="B32" s="17" t="e">
        <f>IF(SUM(C32:G32)=VLOOKUP($A$6:$A$54,表四!$D$7:$E$60,2,FALSE),SUM(C32:G32),FALSE)</f>
        <v>#N/A</v>
      </c>
      <c r="C32" s="17"/>
      <c r="D32" s="17"/>
      <c r="E32" s="17"/>
      <c r="F32" s="17"/>
      <c r="G32" s="17"/>
      <c r="H32" s="17"/>
    </row>
    <row r="33" spans="1:8" ht="20.100000000000001" customHeight="1">
      <c r="A33" s="38" t="s">
        <v>1258</v>
      </c>
      <c r="B33" s="17">
        <f>IF(SUM(C33:G33)=VLOOKUP($A$6:$A$54,表四!$D$7:$E$60,2,FALSE),SUM(C33:G33),FALSE)</f>
        <v>0</v>
      </c>
      <c r="C33" s="17"/>
      <c r="D33" s="17"/>
      <c r="E33" s="17"/>
      <c r="F33" s="17"/>
      <c r="G33" s="17"/>
      <c r="H33" s="17"/>
    </row>
    <row r="34" spans="1:8" ht="20.100000000000001" customHeight="1">
      <c r="A34" s="38" t="s">
        <v>1259</v>
      </c>
      <c r="B34" s="17">
        <f>IF(SUM(C34:G34)=VLOOKUP($A$6:$A$54,表四!$D$7:$E$60,2,FALSE),SUM(C34:G34),FALSE)</f>
        <v>0</v>
      </c>
      <c r="C34" s="17"/>
      <c r="D34" s="17"/>
      <c r="E34" s="17"/>
      <c r="F34" s="17"/>
      <c r="G34" s="17"/>
      <c r="H34" s="17"/>
    </row>
    <row r="35" spans="1:8" ht="20.100000000000001" customHeight="1">
      <c r="A35" s="38" t="s">
        <v>1260</v>
      </c>
      <c r="B35" s="17">
        <f>IF(SUM(C35:G35)=VLOOKUP($A$6:$A$54,表四!$D$7:$E$60,2,FALSE),SUM(C35:G35),FALSE)</f>
        <v>0</v>
      </c>
      <c r="C35" s="17"/>
      <c r="D35" s="17"/>
      <c r="E35" s="17"/>
      <c r="F35" s="17"/>
      <c r="G35" s="17"/>
      <c r="H35" s="17"/>
    </row>
    <row r="36" spans="1:8" ht="20.100000000000001" customHeight="1">
      <c r="A36" s="153" t="s">
        <v>1261</v>
      </c>
      <c r="B36" s="17">
        <f>IF(SUM(C36:G36)=VLOOKUP($A$6:$A$54,表四!$D$7:$E$60,2,FALSE),SUM(C36:G36),FALSE)</f>
        <v>0</v>
      </c>
      <c r="C36" s="17"/>
      <c r="D36" s="17"/>
      <c r="E36" s="17"/>
      <c r="F36" s="17"/>
      <c r="G36" s="17"/>
      <c r="H36" s="17"/>
    </row>
    <row r="37" spans="1:8" ht="20.100000000000001" customHeight="1">
      <c r="A37" s="32" t="s">
        <v>1262</v>
      </c>
      <c r="B37" s="17">
        <f>IF(SUM(C37:G37)=VLOOKUP($A$6:$A$54,表四!$D$7:$E$60,2,FALSE),SUM(C37:G37),FALSE)</f>
        <v>0</v>
      </c>
      <c r="C37" s="17"/>
      <c r="D37" s="17"/>
      <c r="E37" s="17"/>
      <c r="F37" s="17"/>
      <c r="G37" s="17"/>
      <c r="H37" s="17"/>
    </row>
    <row r="38" spans="1:8" ht="20.100000000000001" customHeight="1">
      <c r="A38" s="32" t="s">
        <v>1263</v>
      </c>
      <c r="B38" s="17">
        <f>IF(SUM(C38:G38)=VLOOKUP($A$6:$A$54,表四!$D$7:$E$60,2,FALSE),SUM(C38:G38),FALSE)</f>
        <v>0</v>
      </c>
      <c r="C38" s="17"/>
      <c r="D38" s="17"/>
      <c r="E38" s="17"/>
      <c r="F38" s="17"/>
      <c r="G38" s="17"/>
      <c r="H38" s="17"/>
    </row>
    <row r="39" spans="1:8" ht="20.100000000000001" customHeight="1">
      <c r="A39" s="38" t="s">
        <v>1264</v>
      </c>
      <c r="B39" s="17">
        <f>IF(SUM(C39:G39)=VLOOKUP($A$6:$A$54,表四!$D$7:$E$60,2,FALSE),SUM(C39:G39),FALSE)</f>
        <v>0</v>
      </c>
      <c r="C39" s="17"/>
      <c r="D39" s="17"/>
      <c r="E39" s="17"/>
      <c r="F39" s="17"/>
      <c r="G39" s="17"/>
      <c r="H39" s="17"/>
    </row>
    <row r="40" spans="1:8" ht="20.100000000000001" customHeight="1">
      <c r="A40" s="38" t="s">
        <v>1265</v>
      </c>
      <c r="B40" s="17">
        <f>IF(SUM(C40:G40)=VLOOKUP($A$6:$A$54,表四!$D$7:$E$60,2,FALSE),SUM(C40:G40),FALSE)</f>
        <v>0</v>
      </c>
      <c r="C40" s="17"/>
      <c r="D40" s="17"/>
      <c r="E40" s="17"/>
      <c r="F40" s="17"/>
      <c r="G40" s="17"/>
      <c r="H40" s="17"/>
    </row>
    <row r="41" spans="1:8" ht="20.100000000000001" customHeight="1">
      <c r="A41" s="38" t="s">
        <v>1266</v>
      </c>
      <c r="B41" s="17">
        <f>IF(SUM(C41:G41)=VLOOKUP($A$6:$A$54,表四!$D$7:$E$60,2,FALSE),SUM(C41:G41),FALSE)</f>
        <v>0</v>
      </c>
      <c r="C41" s="17"/>
      <c r="D41" s="17"/>
      <c r="E41" s="17"/>
      <c r="F41" s="17"/>
      <c r="G41" s="17"/>
      <c r="H41" s="17"/>
    </row>
    <row r="42" spans="1:8" ht="20.100000000000001" customHeight="1">
      <c r="A42" s="38" t="s">
        <v>1267</v>
      </c>
      <c r="B42" s="17">
        <f>IF(SUM(C42:G42)=VLOOKUP($A$6:$A$54,表四!$D$7:$E$60,2,FALSE),SUM(C42:G42),FALSE)</f>
        <v>0</v>
      </c>
      <c r="C42" s="17"/>
      <c r="D42" s="17"/>
      <c r="E42" s="17"/>
      <c r="F42" s="17"/>
      <c r="G42" s="17"/>
      <c r="H42" s="17"/>
    </row>
    <row r="43" spans="1:8" ht="20.100000000000001" customHeight="1">
      <c r="A43" s="38" t="s">
        <v>1268</v>
      </c>
      <c r="B43" s="17">
        <f>IF(SUM(C43:G43)=VLOOKUP($A$6:$A$54,表四!$D$7:$E$60,2,FALSE),SUM(C43:G43),FALSE)</f>
        <v>0</v>
      </c>
      <c r="C43" s="17"/>
      <c r="D43" s="17"/>
      <c r="E43" s="17"/>
      <c r="F43" s="17"/>
      <c r="G43" s="17"/>
      <c r="H43" s="17"/>
    </row>
    <row r="44" spans="1:8" ht="20.100000000000001" customHeight="1">
      <c r="A44" s="38" t="s">
        <v>1269</v>
      </c>
      <c r="B44" s="17">
        <f>IF(SUM(C44:G44)=VLOOKUP($A$6:$A$54,表四!$D$7:$E$60,2,FALSE),SUM(C44:G44),FALSE)</f>
        <v>0</v>
      </c>
      <c r="C44" s="17"/>
      <c r="D44" s="17"/>
      <c r="E44" s="17"/>
      <c r="F44" s="17"/>
      <c r="G44" s="17"/>
      <c r="H44" s="17"/>
    </row>
    <row r="45" spans="1:8" ht="20.100000000000001" customHeight="1">
      <c r="A45" s="32" t="s">
        <v>1270</v>
      </c>
      <c r="B45" s="17">
        <f>IF(SUM(C45:G45)=VLOOKUP($A$6:$A$54,表四!$D$7:$E$60,2,FALSE),SUM(C45:G45),FALSE)</f>
        <v>0</v>
      </c>
      <c r="C45" s="17"/>
      <c r="D45" s="17"/>
      <c r="E45" s="17"/>
      <c r="F45" s="17"/>
      <c r="G45" s="17"/>
      <c r="H45" s="17"/>
    </row>
    <row r="46" spans="1:8" ht="20.100000000000001" customHeight="1">
      <c r="A46" s="32" t="s">
        <v>1271</v>
      </c>
      <c r="B46" s="17">
        <f>IF(SUM(C46:G46)=VLOOKUP($A$6:$A$54,表四!$D$7:$E$60,2,FALSE),SUM(C46:G46),FALSE)</f>
        <v>0</v>
      </c>
      <c r="C46" s="17"/>
      <c r="D46" s="17"/>
      <c r="E46" s="17"/>
      <c r="F46" s="17"/>
      <c r="G46" s="17"/>
      <c r="H46" s="17"/>
    </row>
    <row r="47" spans="1:8" ht="20.100000000000001" customHeight="1">
      <c r="A47" s="38" t="s">
        <v>1272</v>
      </c>
      <c r="B47" s="17">
        <f>IF(SUM(C47:G47)=VLOOKUP($A$6:$A$54,表四!$D$7:$E$60,2,FALSE),SUM(C47:G47),FALSE)</f>
        <v>0</v>
      </c>
      <c r="C47" s="17"/>
      <c r="D47" s="17"/>
      <c r="E47" s="17"/>
      <c r="F47" s="17"/>
      <c r="G47" s="17"/>
      <c r="H47" s="17"/>
    </row>
    <row r="48" spans="1:8" ht="20.100000000000001" customHeight="1">
      <c r="A48" s="38" t="s">
        <v>1273</v>
      </c>
      <c r="B48" s="17">
        <f>IF(SUM(C48:G48)=VLOOKUP($A$6:$A$54,表四!$D$7:$E$60,2,FALSE),SUM(C48:G48),FALSE)</f>
        <v>0</v>
      </c>
      <c r="C48" s="17"/>
      <c r="D48" s="17"/>
      <c r="E48" s="17"/>
      <c r="F48" s="17"/>
      <c r="G48" s="17"/>
      <c r="H48" s="17"/>
    </row>
    <row r="49" spans="1:8" ht="20.100000000000001" customHeight="1">
      <c r="A49" s="38" t="s">
        <v>1274</v>
      </c>
      <c r="B49" s="17">
        <f>IF(SUM(C49:G49)=VLOOKUP($A$6:$A$54,表四!$D$7:$E$60,2,FALSE),SUM(C49:G49),FALSE)</f>
        <v>0</v>
      </c>
      <c r="C49" s="17"/>
      <c r="D49" s="17"/>
      <c r="E49" s="17"/>
      <c r="F49" s="17"/>
      <c r="G49" s="17"/>
      <c r="H49" s="17"/>
    </row>
    <row r="50" spans="1:8" ht="20.100000000000001" customHeight="1">
      <c r="A50" s="38" t="s">
        <v>1275</v>
      </c>
      <c r="B50" s="17">
        <f>IF(SUM(C50:G50)=VLOOKUP($A$6:$A$54,表四!$D$7:$E$60,2,FALSE),SUM(C50:G50),FALSE)</f>
        <v>0</v>
      </c>
      <c r="C50" s="17"/>
      <c r="D50" s="17"/>
      <c r="E50" s="17"/>
      <c r="F50" s="17"/>
      <c r="G50" s="17"/>
      <c r="H50" s="17"/>
    </row>
    <row r="51" spans="1:8" ht="20.100000000000001" customHeight="1">
      <c r="A51" s="32" t="s">
        <v>1276</v>
      </c>
      <c r="B51" s="17">
        <f>IF(SUM(C51:G51)=VLOOKUP($A$6:$A$54,表四!$D$7:$E$60,2,FALSE),SUM(C51:G51),FALSE)</f>
        <v>0</v>
      </c>
      <c r="C51" s="17"/>
      <c r="D51" s="17"/>
      <c r="E51" s="17"/>
      <c r="F51" s="17"/>
      <c r="G51" s="17"/>
      <c r="H51" s="17"/>
    </row>
    <row r="52" spans="1:8" ht="20.100000000000001" customHeight="1">
      <c r="A52" s="32" t="s">
        <v>1277</v>
      </c>
      <c r="B52" s="17">
        <f>IF(SUM(C52:G52)=VLOOKUP($A$6:$A$54,表四!$D$7:$E$60,2,FALSE),SUM(C52:G52),FALSE)</f>
        <v>0</v>
      </c>
      <c r="C52" s="17"/>
      <c r="D52" s="17"/>
      <c r="E52" s="17"/>
      <c r="F52" s="17"/>
      <c r="G52" s="17"/>
      <c r="H52" s="17"/>
    </row>
    <row r="53" spans="1:8" ht="20.100000000000001" customHeight="1">
      <c r="A53" s="32" t="s">
        <v>1278</v>
      </c>
      <c r="B53" s="17">
        <f>IF(SUM(C53:G53)=VLOOKUP($A$6:$A$54,表四!$D$7:$E$60,2,FALSE),SUM(C53:G53),FALSE)</f>
        <v>0</v>
      </c>
      <c r="C53" s="17"/>
      <c r="D53" s="17"/>
      <c r="E53" s="17"/>
      <c r="F53" s="17"/>
      <c r="G53" s="17"/>
      <c r="H53" s="17"/>
    </row>
    <row r="54" spans="1:8" ht="20.100000000000001" customHeight="1">
      <c r="A54" s="38" t="s">
        <v>1279</v>
      </c>
      <c r="B54" s="17">
        <f>IF(SUM(C54:G54)=VLOOKUP($A$6:$A$54,表四!$D$7:$E$60,2,FALSE),SUM(C54:G54),FALSE)</f>
        <v>0</v>
      </c>
      <c r="C54" s="17"/>
      <c r="D54" s="17"/>
      <c r="E54" s="17"/>
      <c r="F54" s="17"/>
      <c r="G54" s="17"/>
      <c r="H54" s="17"/>
    </row>
    <row r="55" spans="1:8" ht="20.100000000000001" customHeight="1">
      <c r="A55" s="38" t="s">
        <v>1280</v>
      </c>
      <c r="B55" s="17"/>
      <c r="C55" s="17"/>
      <c r="D55" s="17"/>
      <c r="E55" s="17"/>
      <c r="F55" s="17"/>
      <c r="G55" s="17"/>
      <c r="H55" s="17"/>
    </row>
    <row r="56" spans="1:8" ht="20.100000000000001" customHeight="1">
      <c r="A56" s="38" t="s">
        <v>1281</v>
      </c>
      <c r="B56" s="17"/>
      <c r="C56" s="17"/>
      <c r="D56" s="17"/>
      <c r="E56" s="17"/>
      <c r="F56" s="17"/>
      <c r="G56" s="17"/>
      <c r="H56" s="17"/>
    </row>
    <row r="57" spans="1:8" ht="20.100000000000001" customHeight="1">
      <c r="A57" s="16" t="s">
        <v>1282</v>
      </c>
      <c r="B57" s="17"/>
      <c r="C57" s="17"/>
      <c r="D57" s="17"/>
      <c r="E57" s="17"/>
      <c r="F57" s="17"/>
      <c r="G57" s="17"/>
      <c r="H57" s="17"/>
    </row>
    <row r="58" spans="1:8" ht="20.100000000000001" customHeight="1">
      <c r="A58" s="32"/>
      <c r="B58" s="17"/>
      <c r="C58" s="17"/>
      <c r="D58" s="17"/>
      <c r="E58" s="17"/>
      <c r="F58" s="17"/>
      <c r="G58" s="17"/>
      <c r="H58" s="17"/>
    </row>
    <row r="59" spans="1:8" ht="20.100000000000001" customHeight="1">
      <c r="A59" s="32"/>
      <c r="B59" s="17"/>
      <c r="C59" s="17"/>
      <c r="D59" s="17"/>
      <c r="E59" s="17"/>
      <c r="F59" s="17"/>
      <c r="G59" s="17"/>
      <c r="H59" s="17"/>
    </row>
    <row r="60" spans="1:8" ht="20.100000000000001" customHeight="1">
      <c r="A60" s="32"/>
      <c r="B60" s="17"/>
      <c r="C60" s="17"/>
      <c r="D60" s="17"/>
      <c r="E60" s="17"/>
      <c r="F60" s="17"/>
      <c r="G60" s="17"/>
      <c r="H60" s="17"/>
    </row>
    <row r="61" spans="1:8" ht="20.100000000000001" customHeight="1">
      <c r="A61" s="32"/>
      <c r="B61" s="17"/>
      <c r="C61" s="17"/>
      <c r="D61" s="17"/>
      <c r="E61" s="17"/>
      <c r="F61" s="17"/>
      <c r="G61" s="17"/>
      <c r="H61" s="17"/>
    </row>
    <row r="62" spans="1:8" ht="20.100000000000001" customHeight="1">
      <c r="A62" s="32"/>
      <c r="B62" s="17"/>
      <c r="C62" s="17"/>
      <c r="D62" s="17"/>
      <c r="E62" s="17"/>
      <c r="F62" s="17"/>
      <c r="G62" s="17"/>
      <c r="H62" s="17"/>
    </row>
    <row r="63" spans="1:8" ht="20.100000000000001" customHeight="1">
      <c r="A63" s="32"/>
      <c r="B63" s="17"/>
      <c r="C63" s="17"/>
      <c r="D63" s="17"/>
      <c r="E63" s="17"/>
      <c r="F63" s="17"/>
      <c r="G63" s="17"/>
      <c r="H63" s="17"/>
    </row>
    <row r="64" spans="1:8" ht="20.100000000000001" customHeight="1">
      <c r="A64" s="32"/>
      <c r="B64" s="17"/>
      <c r="C64" s="17"/>
      <c r="D64" s="17"/>
      <c r="E64" s="17"/>
      <c r="F64" s="17"/>
      <c r="G64" s="17"/>
      <c r="H64" s="17"/>
    </row>
    <row r="65" spans="1:8" ht="20.100000000000001" customHeight="1">
      <c r="A65" s="32"/>
      <c r="B65" s="17"/>
      <c r="C65" s="17"/>
      <c r="D65" s="17"/>
      <c r="E65" s="17"/>
      <c r="F65" s="17"/>
      <c r="G65" s="17"/>
      <c r="H65" s="17"/>
    </row>
    <row r="66" spans="1:8" ht="20.100000000000001" customHeight="1">
      <c r="A66" s="32"/>
      <c r="B66" s="17"/>
      <c r="C66" s="17"/>
      <c r="D66" s="17"/>
      <c r="E66" s="17"/>
      <c r="F66" s="17"/>
      <c r="G66" s="17"/>
      <c r="H66" s="17"/>
    </row>
    <row r="67" spans="1:8" ht="20.100000000000001" customHeight="1">
      <c r="A67" s="40" t="s">
        <v>1069</v>
      </c>
      <c r="B67" s="86">
        <f>IF(SUM(C67:G67)=表四!B65,表四!B65,FALSE)</f>
        <v>0</v>
      </c>
      <c r="C67" s="86">
        <f>SUM(C6:C7,C9:C10,C14,C18,C26,C35,C44,C50,C52)</f>
        <v>0</v>
      </c>
      <c r="D67" s="86">
        <f>SUM(D6:D7,D9:D10,D14,D18,D26,D35,D44,D50,D52)</f>
        <v>0</v>
      </c>
      <c r="E67" s="86">
        <f>SUM(E6:E7,E9:E10,E14,E18,E26,E35,E44,E50,E52)</f>
        <v>0</v>
      </c>
      <c r="F67" s="86">
        <f>SUM(F6:F7,F9:F10,F14,F18,F26,F35,F44,F50,F52)</f>
        <v>0</v>
      </c>
      <c r="G67" s="86">
        <f>SUM(G6:G7,G9:G10,G14,G18,G26,G35,G44,G50,G52)</f>
        <v>0</v>
      </c>
      <c r="H67" s="17"/>
    </row>
  </sheetData>
  <mergeCells count="9">
    <mergeCell ref="A2:H2"/>
    <mergeCell ref="A4:A5"/>
    <mergeCell ref="B4:B5"/>
    <mergeCell ref="C4:C5"/>
    <mergeCell ref="D4:D5"/>
    <mergeCell ref="E4:E5"/>
    <mergeCell ref="F4:F5"/>
    <mergeCell ref="G4:G5"/>
    <mergeCell ref="H4:H5"/>
  </mergeCells>
  <phoneticPr fontId="46" type="noConversion"/>
  <printOptions horizontalCentered="1"/>
  <pageMargins left="0.35416666666666669" right="0.35416666666666669" top="0.90486111111111112" bottom="0.90486111111111112" header="0.11805555555555555" footer="0.31458333333333333"/>
  <pageSetup paperSize="9" scale="86" orientation="landscape" useFirstPageNumber="1"/>
  <headerFooter alignWithMargins="0">
    <oddFooter>&amp;C第 &amp;P 页</oddFooter>
  </headerFooter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T23"/>
  <sheetViews>
    <sheetView topLeftCell="J1" workbookViewId="0">
      <selection activeCell="J19" sqref="A19:XFD19"/>
    </sheetView>
  </sheetViews>
  <sheetFormatPr defaultColWidth="9" defaultRowHeight="14.25"/>
  <cols>
    <col min="1" max="1" width="2.625" hidden="1" customWidth="1"/>
    <col min="2" max="2" width="26.875" style="102" customWidth="1"/>
    <col min="3" max="3" width="8.875" customWidth="1"/>
    <col min="4" max="27" width="5.375" customWidth="1"/>
    <col min="28" max="28" width="6.375" customWidth="1"/>
    <col min="29" max="34" width="5.375" customWidth="1"/>
    <col min="35" max="35" width="7.625" customWidth="1"/>
    <col min="36" max="37" width="5.375" customWidth="1"/>
    <col min="38" max="38" width="5.875" customWidth="1"/>
    <col min="39" max="39" width="5.375" customWidth="1"/>
    <col min="40" max="40" width="6.875" customWidth="1"/>
    <col min="41" max="41" width="5.375" customWidth="1"/>
    <col min="42" max="42" width="7.5" customWidth="1"/>
    <col min="43" max="43" width="5.375" customWidth="1"/>
    <col min="44" max="44" width="8.25" customWidth="1"/>
    <col min="45" max="47" width="5.375" customWidth="1"/>
    <col min="48" max="48" width="6.5" customWidth="1"/>
    <col min="49" max="50" width="5.375" customWidth="1"/>
    <col min="51" max="55" width="6.25" customWidth="1"/>
    <col min="56" max="62" width="5.375" customWidth="1"/>
    <col min="63" max="63" width="8.125" customWidth="1"/>
    <col min="64" max="64" width="8.375" customWidth="1"/>
    <col min="65" max="87" width="5.375" customWidth="1"/>
    <col min="88" max="88" width="7.25" customWidth="1"/>
    <col min="89" max="94" width="5.375" customWidth="1"/>
    <col min="95" max="96" width="6.5" customWidth="1"/>
    <col min="97" max="97" width="5.375" customWidth="1"/>
    <col min="98" max="98" width="8.125" customWidth="1"/>
  </cols>
  <sheetData>
    <row r="1" spans="1:98" ht="17.25" customHeight="1">
      <c r="B1" s="192" t="s">
        <v>1532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</row>
    <row r="2" spans="1:98" ht="18" customHeight="1">
      <c r="B2" s="194" t="s">
        <v>1767</v>
      </c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  <c r="AL2" s="194"/>
      <c r="AM2" s="194"/>
      <c r="AN2" s="194"/>
      <c r="AO2" s="194"/>
      <c r="AP2" s="194"/>
      <c r="AQ2" s="194"/>
      <c r="AR2" s="194"/>
      <c r="AS2" s="194"/>
      <c r="AT2" s="194"/>
      <c r="AU2" s="194"/>
      <c r="AV2" s="194"/>
      <c r="AW2" s="194"/>
      <c r="AX2" s="194"/>
      <c r="AY2" s="194"/>
      <c r="AZ2" s="194"/>
      <c r="BA2" s="194"/>
      <c r="BB2" s="194"/>
      <c r="BC2" s="194"/>
      <c r="BD2" s="194"/>
      <c r="BE2" s="194"/>
      <c r="BF2" s="194"/>
      <c r="BG2" s="194"/>
      <c r="BH2" s="194"/>
      <c r="BI2" s="194"/>
      <c r="BJ2" s="194"/>
      <c r="BK2" s="194"/>
      <c r="BL2" s="194"/>
      <c r="BM2" s="194"/>
      <c r="BN2" s="194"/>
      <c r="BO2" s="194"/>
      <c r="BP2" s="194"/>
      <c r="BQ2" s="194"/>
      <c r="BR2" s="194"/>
      <c r="BS2" s="194"/>
      <c r="BT2" s="194"/>
      <c r="BU2" s="194"/>
      <c r="BV2" s="194"/>
      <c r="BW2" s="194"/>
      <c r="BX2" s="194"/>
      <c r="BY2" s="194"/>
      <c r="BZ2" s="194"/>
      <c r="CA2" s="194"/>
      <c r="CB2" s="194"/>
      <c r="CC2" s="194"/>
      <c r="CD2" s="194"/>
      <c r="CE2" s="194"/>
      <c r="CF2" s="194"/>
      <c r="CG2" s="194"/>
      <c r="CH2" s="194"/>
      <c r="CI2" s="194"/>
      <c r="CJ2" s="194"/>
      <c r="CK2" s="194"/>
      <c r="CL2" s="194"/>
      <c r="CM2" s="194"/>
      <c r="CN2" s="194"/>
      <c r="CO2" s="194"/>
      <c r="CP2" s="194"/>
      <c r="CQ2" s="194"/>
      <c r="CR2" s="194"/>
      <c r="CS2" s="194"/>
      <c r="CT2" s="194"/>
    </row>
    <row r="3" spans="1:98" ht="27.75" customHeight="1">
      <c r="B3" s="195" t="s">
        <v>9</v>
      </c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/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/>
      <c r="AR3" s="195"/>
      <c r="AS3" s="195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D3" s="195"/>
      <c r="BE3" s="195"/>
      <c r="BF3" s="195"/>
      <c r="BG3" s="195"/>
      <c r="BH3" s="195"/>
      <c r="BI3" s="195"/>
      <c r="BJ3" s="195"/>
      <c r="BK3" s="195"/>
      <c r="BL3" s="195"/>
      <c r="BM3" s="195"/>
      <c r="BN3" s="195"/>
      <c r="BO3" s="195"/>
      <c r="BP3" s="195"/>
      <c r="BQ3" s="195"/>
      <c r="BR3" s="195"/>
      <c r="BS3" s="195"/>
      <c r="BT3" s="195"/>
      <c r="BU3" s="195"/>
      <c r="BV3" s="195"/>
      <c r="BW3" s="195"/>
      <c r="BX3" s="195"/>
      <c r="BY3" s="195"/>
      <c r="BZ3" s="195"/>
      <c r="CA3" s="195"/>
      <c r="CB3" s="195"/>
      <c r="CC3" s="195"/>
      <c r="CD3" s="195"/>
      <c r="CE3" s="195"/>
      <c r="CF3" s="195"/>
      <c r="CG3" s="195"/>
      <c r="CH3" s="195"/>
      <c r="CI3" s="195"/>
      <c r="CJ3" s="195"/>
      <c r="CK3" s="195"/>
      <c r="CL3" s="195"/>
      <c r="CM3" s="195"/>
      <c r="CN3" s="195"/>
      <c r="CO3" s="195"/>
      <c r="CP3" s="195"/>
      <c r="CQ3" s="195"/>
      <c r="CR3" s="195"/>
      <c r="CS3" s="195"/>
      <c r="CT3" s="195"/>
    </row>
    <row r="4" spans="1:98" s="95" customFormat="1" ht="84.75" customHeight="1">
      <c r="B4" s="88" t="s">
        <v>1533</v>
      </c>
      <c r="C4" s="88" t="s">
        <v>16</v>
      </c>
      <c r="D4" s="89" t="s">
        <v>1534</v>
      </c>
      <c r="E4" s="89" t="s">
        <v>1535</v>
      </c>
      <c r="F4" s="89" t="s">
        <v>1536</v>
      </c>
      <c r="G4" s="89" t="s">
        <v>1537</v>
      </c>
      <c r="H4" s="89" t="s">
        <v>1538</v>
      </c>
      <c r="I4" s="89" t="s">
        <v>1539</v>
      </c>
      <c r="J4" s="89" t="s">
        <v>1540</v>
      </c>
      <c r="K4" s="89" t="s">
        <v>1541</v>
      </c>
      <c r="L4" s="89" t="s">
        <v>1542</v>
      </c>
      <c r="M4" s="89" t="s">
        <v>1543</v>
      </c>
      <c r="N4" s="89" t="s">
        <v>1544</v>
      </c>
      <c r="O4" s="89" t="s">
        <v>1545</v>
      </c>
      <c r="P4" s="88" t="s">
        <v>1546</v>
      </c>
      <c r="Q4" s="88" t="s">
        <v>1547</v>
      </c>
      <c r="R4" s="88" t="s">
        <v>1548</v>
      </c>
      <c r="S4" s="89" t="s">
        <v>1549</v>
      </c>
      <c r="T4" s="89" t="s">
        <v>1550</v>
      </c>
      <c r="U4" s="89" t="s">
        <v>1551</v>
      </c>
      <c r="V4" s="89" t="s">
        <v>1552</v>
      </c>
      <c r="W4" s="88" t="s">
        <v>53</v>
      </c>
      <c r="X4" s="89" t="s">
        <v>1553</v>
      </c>
      <c r="Y4" s="89" t="s">
        <v>1554</v>
      </c>
      <c r="Z4" s="89" t="s">
        <v>1555</v>
      </c>
      <c r="AA4" s="89" t="s">
        <v>1556</v>
      </c>
      <c r="AB4" s="89" t="s">
        <v>1557</v>
      </c>
      <c r="AC4" s="89" t="s">
        <v>1558</v>
      </c>
      <c r="AD4" s="88" t="s">
        <v>64</v>
      </c>
      <c r="AE4" s="88" t="s">
        <v>1559</v>
      </c>
      <c r="AF4" s="88" t="s">
        <v>1560</v>
      </c>
      <c r="AG4" s="94" t="s">
        <v>1068</v>
      </c>
      <c r="AH4" s="94"/>
      <c r="AI4" s="90" t="s">
        <v>1070</v>
      </c>
      <c r="AJ4" s="91" t="s">
        <v>1561</v>
      </c>
      <c r="AK4" s="91" t="s">
        <v>1562</v>
      </c>
      <c r="AL4" s="91" t="s">
        <v>1563</v>
      </c>
      <c r="AM4" s="91" t="s">
        <v>1564</v>
      </c>
      <c r="AN4" s="91" t="s">
        <v>1565</v>
      </c>
      <c r="AO4" s="91" t="s">
        <v>1566</v>
      </c>
      <c r="AP4" s="91" t="s">
        <v>1772</v>
      </c>
      <c r="AQ4" s="91" t="s">
        <v>1567</v>
      </c>
      <c r="AR4" s="92" t="s">
        <v>1568</v>
      </c>
      <c r="AS4" s="92" t="s">
        <v>1569</v>
      </c>
      <c r="AT4" s="92" t="s">
        <v>1570</v>
      </c>
      <c r="AU4" s="93" t="s">
        <v>1571</v>
      </c>
      <c r="AV4" s="93" t="s">
        <v>1572</v>
      </c>
      <c r="AW4" s="93" t="s">
        <v>1573</v>
      </c>
      <c r="AX4" s="93" t="s">
        <v>1574</v>
      </c>
      <c r="AY4" s="93" t="s">
        <v>1575</v>
      </c>
      <c r="AZ4" s="93" t="s">
        <v>1576</v>
      </c>
      <c r="BA4" s="93" t="s">
        <v>1577</v>
      </c>
      <c r="BB4" s="93" t="s">
        <v>1578</v>
      </c>
      <c r="BC4" s="93" t="s">
        <v>1579</v>
      </c>
      <c r="BD4" s="93" t="s">
        <v>1580</v>
      </c>
      <c r="BE4" s="93" t="s">
        <v>1581</v>
      </c>
      <c r="BF4" s="93" t="s">
        <v>1582</v>
      </c>
      <c r="BG4" s="92" t="s">
        <v>1583</v>
      </c>
      <c r="BH4" s="92" t="s">
        <v>1584</v>
      </c>
      <c r="BI4" s="93" t="s">
        <v>1585</v>
      </c>
      <c r="BJ4" s="93" t="s">
        <v>1586</v>
      </c>
      <c r="BK4" s="93" t="s">
        <v>1587</v>
      </c>
      <c r="BL4" s="93" t="s">
        <v>1174</v>
      </c>
      <c r="BM4" s="93" t="s">
        <v>921</v>
      </c>
      <c r="BN4" s="93" t="s">
        <v>1588</v>
      </c>
      <c r="BO4" s="93" t="s">
        <v>1589</v>
      </c>
      <c r="BP4" s="93" t="s">
        <v>1590</v>
      </c>
      <c r="BQ4" s="93" t="s">
        <v>1591</v>
      </c>
      <c r="BR4" s="93" t="s">
        <v>1592</v>
      </c>
      <c r="BS4" s="93" t="s">
        <v>1593</v>
      </c>
      <c r="BT4" s="93" t="s">
        <v>1594</v>
      </c>
      <c r="BU4" s="93" t="s">
        <v>1595</v>
      </c>
      <c r="BV4" s="93" t="s">
        <v>1596</v>
      </c>
      <c r="BW4" s="93" t="s">
        <v>1597</v>
      </c>
      <c r="BX4" s="93" t="s">
        <v>1598</v>
      </c>
      <c r="BY4" s="93" t="s">
        <v>1599</v>
      </c>
      <c r="BZ4" s="93" t="s">
        <v>1600</v>
      </c>
      <c r="CA4" s="93" t="s">
        <v>1601</v>
      </c>
      <c r="CB4" s="93" t="s">
        <v>1602</v>
      </c>
      <c r="CC4" s="93" t="s">
        <v>1603</v>
      </c>
      <c r="CD4" s="93" t="s">
        <v>1604</v>
      </c>
      <c r="CE4" s="91" t="s">
        <v>1605</v>
      </c>
      <c r="CF4" s="91" t="s">
        <v>1558</v>
      </c>
      <c r="CG4" s="88" t="s">
        <v>1606</v>
      </c>
      <c r="CH4" s="88" t="s">
        <v>1607</v>
      </c>
      <c r="CI4" s="88" t="s">
        <v>1608</v>
      </c>
      <c r="CJ4" s="88" t="s">
        <v>1609</v>
      </c>
      <c r="CK4" s="88" t="s">
        <v>1610</v>
      </c>
      <c r="CL4" s="88"/>
      <c r="CM4" s="88" t="s">
        <v>1175</v>
      </c>
      <c r="CN4" s="88" t="s">
        <v>1179</v>
      </c>
      <c r="CO4" s="91" t="s">
        <v>1180</v>
      </c>
      <c r="CP4" s="91" t="s">
        <v>1176</v>
      </c>
      <c r="CQ4" s="91" t="s">
        <v>1611</v>
      </c>
      <c r="CR4" s="91" t="s">
        <v>1612</v>
      </c>
      <c r="CS4" s="88"/>
      <c r="CT4" s="94" t="s">
        <v>1168</v>
      </c>
    </row>
    <row r="5" spans="1:98" ht="17.25" customHeight="1">
      <c r="B5" s="112" t="s">
        <v>1613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</row>
    <row r="6" spans="1:98" ht="17.25" customHeight="1">
      <c r="B6" s="112" t="s">
        <v>1614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</row>
    <row r="7" spans="1:98" ht="17.25" customHeight="1">
      <c r="B7" s="112" t="s">
        <v>1615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</row>
    <row r="8" spans="1:98" ht="17.25" hidden="1" customHeight="1">
      <c r="A8" s="69">
        <v>3</v>
      </c>
      <c r="B8" s="113" t="s">
        <v>1616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</row>
    <row r="9" spans="1:98" ht="17.25" hidden="1" customHeight="1">
      <c r="A9" s="69">
        <v>3</v>
      </c>
      <c r="B9" s="112" t="s">
        <v>1617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59"/>
      <c r="CS9" s="59"/>
      <c r="CT9" s="59"/>
    </row>
    <row r="10" spans="1:98" ht="17.25" hidden="1" customHeight="1">
      <c r="A10" s="69">
        <v>3</v>
      </c>
      <c r="B10" s="112" t="s">
        <v>1618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</row>
    <row r="11" spans="1:98" ht="17.25" hidden="1" customHeight="1">
      <c r="A11" s="69">
        <v>3</v>
      </c>
      <c r="B11" s="112" t="s">
        <v>1619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</row>
    <row r="12" spans="1:98" ht="17.25" hidden="1" customHeight="1">
      <c r="A12" s="69">
        <v>3</v>
      </c>
      <c r="B12" s="112" t="s">
        <v>1620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</row>
    <row r="13" spans="1:98" ht="17.25" hidden="1" customHeight="1">
      <c r="A13" s="69">
        <v>3</v>
      </c>
      <c r="B13" s="112" t="s">
        <v>1621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</row>
    <row r="14" spans="1:98" ht="17.25" hidden="1" customHeight="1">
      <c r="A14" s="69">
        <v>3</v>
      </c>
      <c r="B14" s="112" t="s">
        <v>1622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</row>
    <row r="15" spans="1:98" ht="17.25" hidden="1" customHeight="1">
      <c r="A15" s="69">
        <v>3</v>
      </c>
      <c r="B15" s="112" t="s">
        <v>1623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</row>
    <row r="16" spans="1:98" ht="17.25" hidden="1" customHeight="1">
      <c r="A16" s="69">
        <v>3</v>
      </c>
      <c r="B16" s="112" t="s">
        <v>1624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</row>
    <row r="17" spans="1:98" ht="17.25" hidden="1" customHeight="1">
      <c r="A17" s="69">
        <v>3</v>
      </c>
      <c r="B17" s="112" t="s">
        <v>1625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</row>
    <row r="18" spans="1:98" ht="17.25" hidden="1" customHeight="1">
      <c r="A18" s="69">
        <v>3</v>
      </c>
      <c r="B18" s="112" t="s">
        <v>1626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</row>
    <row r="19" spans="1:98" s="57" customFormat="1" ht="17.25" customHeight="1">
      <c r="A19" s="69">
        <v>3</v>
      </c>
      <c r="B19" s="173" t="s">
        <v>1627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>
        <f>AP19+AR19+BK19+BL19</f>
        <v>674.75</v>
      </c>
      <c r="AJ19" s="59"/>
      <c r="AK19" s="59"/>
      <c r="AL19" s="59"/>
      <c r="AM19" s="59"/>
      <c r="AN19" s="59"/>
      <c r="AO19" s="59"/>
      <c r="AP19" s="59">
        <v>390.75</v>
      </c>
      <c r="AQ19" s="59"/>
      <c r="AR19" s="59">
        <v>71.510000000000005</v>
      </c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>
        <v>124.71</v>
      </c>
      <c r="BL19" s="59">
        <v>87.78</v>
      </c>
      <c r="BM19" s="59"/>
      <c r="BN19" s="59"/>
      <c r="BO19" s="59"/>
      <c r="BP19" s="59"/>
      <c r="BQ19" s="59"/>
      <c r="BR19" s="59"/>
      <c r="BS19" s="59"/>
      <c r="BT19" s="59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</row>
    <row r="20" spans="1:98" s="57" customFormat="1" ht="17.25" customHeight="1">
      <c r="A20" s="69">
        <v>3</v>
      </c>
      <c r="B20" s="173" t="s">
        <v>1628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59"/>
      <c r="BT20" s="59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59"/>
      <c r="CH20" s="59"/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</row>
    <row r="21" spans="1:98" ht="17.25" customHeight="1">
      <c r="A21" s="69">
        <v>3</v>
      </c>
      <c r="B21" s="112" t="s">
        <v>1629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59"/>
      <c r="BT21" s="59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59"/>
      <c r="CH21" s="59"/>
      <c r="CI21" s="59"/>
      <c r="CJ21" s="59"/>
      <c r="CK21" s="59"/>
      <c r="CL21" s="59"/>
      <c r="CM21" s="59"/>
      <c r="CN21" s="59"/>
      <c r="CO21" s="59"/>
      <c r="CP21" s="59"/>
      <c r="CQ21" s="59"/>
      <c r="CR21" s="59"/>
      <c r="CS21" s="59"/>
      <c r="CT21" s="59"/>
    </row>
    <row r="22" spans="1:98" ht="17.25" customHeight="1">
      <c r="A22" s="70">
        <v>3</v>
      </c>
      <c r="B22" s="112" t="s">
        <v>1630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59"/>
      <c r="BT22" s="59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59"/>
      <c r="CH22" s="59"/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</row>
    <row r="23" spans="1:98" ht="17.25" customHeight="1">
      <c r="A23" s="70">
        <v>3</v>
      </c>
      <c r="B23" s="112" t="s">
        <v>1631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59"/>
      <c r="BT23" s="59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59"/>
      <c r="CH23" s="59"/>
      <c r="CI23" s="59"/>
      <c r="CJ23" s="59"/>
      <c r="CK23" s="59"/>
      <c r="CL23" s="59"/>
      <c r="CM23" s="59"/>
      <c r="CN23" s="59"/>
      <c r="CO23" s="59"/>
      <c r="CP23" s="59"/>
      <c r="CQ23" s="59"/>
      <c r="CR23" s="59"/>
      <c r="CS23" s="59"/>
      <c r="CT23" s="59"/>
    </row>
  </sheetData>
  <mergeCells count="3">
    <mergeCell ref="B1:CT1"/>
    <mergeCell ref="B2:CT2"/>
    <mergeCell ref="B3:CT3"/>
  </mergeCells>
  <phoneticPr fontId="46" type="noConversion"/>
  <pageMargins left="0.25972222222222224" right="0.18958333333333333" top="0.5" bottom="0.31458333333333333" header="0.51111111111111107" footer="0.51111111111111107"/>
  <pageSetup paperSize="8" scale="50" firstPageNumber="4294963191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B23"/>
  <sheetViews>
    <sheetView topLeftCell="GD4" workbookViewId="0">
      <selection activeCell="GD19" sqref="A19:XFD19"/>
    </sheetView>
  </sheetViews>
  <sheetFormatPr defaultColWidth="9" defaultRowHeight="14.25"/>
  <cols>
    <col min="1" max="1" width="2.625" hidden="1" customWidth="1"/>
    <col min="2" max="2" width="19.375" style="96" customWidth="1"/>
    <col min="3" max="3" width="8.875" customWidth="1"/>
    <col min="4" max="5" width="6.125" customWidth="1"/>
    <col min="6" max="6" width="7.125" customWidth="1"/>
    <col min="7" max="17" width="6.125" customWidth="1"/>
    <col min="18" max="18" width="7.875" customWidth="1"/>
    <col min="19" max="24" width="6.125" customWidth="1"/>
    <col min="25" max="25" width="7.75" customWidth="1"/>
    <col min="26" max="147" width="6.125" customWidth="1"/>
    <col min="148" max="148" width="7.75" customWidth="1"/>
    <col min="149" max="151" width="6.125" customWidth="1"/>
    <col min="152" max="152" width="7.625" customWidth="1"/>
    <col min="153" max="158" width="6.125" customWidth="1"/>
    <col min="159" max="160" width="7.375" customWidth="1"/>
    <col min="161" max="201" width="6.125" customWidth="1"/>
    <col min="202" max="205" width="7.5" customWidth="1"/>
    <col min="206" max="208" width="6.125" customWidth="1"/>
    <col min="209" max="209" width="8.375" customWidth="1"/>
    <col min="210" max="210" width="7" customWidth="1"/>
  </cols>
  <sheetData>
    <row r="1" spans="1:210">
      <c r="B1" s="192" t="s">
        <v>1632</v>
      </c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  <c r="ED1" s="193"/>
      <c r="EE1" s="193"/>
      <c r="EF1" s="193"/>
      <c r="EG1" s="193"/>
      <c r="EH1" s="193"/>
      <c r="EI1" s="193"/>
      <c r="EJ1" s="193"/>
      <c r="EK1" s="193"/>
      <c r="EL1" s="193"/>
      <c r="EM1" s="193"/>
      <c r="EN1" s="193"/>
      <c r="EO1" s="193"/>
      <c r="EP1" s="193"/>
      <c r="EQ1" s="193"/>
      <c r="ER1" s="193"/>
      <c r="ES1" s="193"/>
      <c r="ET1" s="193"/>
      <c r="EU1" s="193"/>
      <c r="EV1" s="193"/>
      <c r="EW1" s="193"/>
      <c r="EX1" s="193"/>
      <c r="EY1" s="193"/>
      <c r="EZ1" s="193"/>
      <c r="FA1" s="193"/>
      <c r="FB1" s="193"/>
      <c r="FC1" s="193"/>
      <c r="FD1" s="193"/>
      <c r="FE1" s="193"/>
      <c r="FF1" s="193"/>
      <c r="FG1" s="193"/>
      <c r="FH1" s="193"/>
      <c r="FI1" s="193"/>
      <c r="FJ1" s="193"/>
      <c r="FK1" s="193"/>
      <c r="FL1" s="193"/>
      <c r="FM1" s="193"/>
      <c r="FN1" s="193"/>
      <c r="FO1" s="193"/>
      <c r="FP1" s="193"/>
      <c r="FQ1" s="193"/>
      <c r="FR1" s="193"/>
      <c r="FS1" s="193"/>
      <c r="FT1" s="193"/>
      <c r="FU1" s="193"/>
      <c r="FV1" s="193"/>
      <c r="FW1" s="193"/>
      <c r="FX1" s="193"/>
      <c r="FY1" s="193"/>
      <c r="FZ1" s="193"/>
      <c r="GA1" s="193"/>
      <c r="GB1" s="193"/>
      <c r="GC1" s="193"/>
      <c r="GD1" s="193"/>
      <c r="GE1" s="193"/>
      <c r="GF1" s="193"/>
      <c r="GG1" s="193"/>
      <c r="GH1" s="193"/>
      <c r="GI1" s="193"/>
      <c r="GJ1" s="193"/>
      <c r="GK1" s="193"/>
      <c r="GL1" s="193"/>
      <c r="GM1" s="193"/>
      <c r="GN1" s="193"/>
      <c r="GO1" s="193"/>
      <c r="GP1" s="193"/>
      <c r="GQ1" s="193"/>
      <c r="GR1" s="193"/>
      <c r="GS1" s="193"/>
      <c r="GT1" s="193"/>
      <c r="GU1" s="193"/>
      <c r="GV1" s="193"/>
      <c r="GW1" s="193"/>
      <c r="GX1" s="193"/>
      <c r="GY1" s="193"/>
      <c r="GZ1" s="193"/>
      <c r="HA1" s="193"/>
      <c r="HB1" s="193"/>
    </row>
    <row r="2" spans="1:210" ht="20.25">
      <c r="B2" s="175" t="s">
        <v>1768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  <c r="AK2" s="175"/>
      <c r="AL2" s="175"/>
      <c r="AM2" s="175"/>
      <c r="AN2" s="175"/>
      <c r="AO2" s="175"/>
      <c r="AP2" s="175"/>
      <c r="AQ2" s="175"/>
      <c r="AR2" s="175"/>
      <c r="AS2" s="175"/>
      <c r="AT2" s="175"/>
      <c r="AU2" s="175"/>
      <c r="AV2" s="175"/>
      <c r="AW2" s="175"/>
      <c r="AX2" s="175"/>
      <c r="AY2" s="175"/>
      <c r="AZ2" s="175"/>
      <c r="BA2" s="175"/>
      <c r="BB2" s="175"/>
      <c r="BC2" s="175"/>
      <c r="BD2" s="175"/>
      <c r="BE2" s="175"/>
      <c r="BF2" s="175"/>
      <c r="BG2" s="175"/>
      <c r="BH2" s="175"/>
      <c r="BI2" s="175"/>
      <c r="BJ2" s="175"/>
      <c r="BK2" s="175"/>
      <c r="BL2" s="175"/>
      <c r="BM2" s="175"/>
      <c r="BN2" s="175"/>
      <c r="BO2" s="175"/>
      <c r="BP2" s="175"/>
      <c r="BQ2" s="175"/>
      <c r="BR2" s="175"/>
      <c r="BS2" s="175"/>
      <c r="BT2" s="175"/>
      <c r="BU2" s="175"/>
      <c r="BV2" s="175"/>
      <c r="BW2" s="175"/>
      <c r="BX2" s="175"/>
      <c r="BY2" s="175"/>
      <c r="BZ2" s="175"/>
      <c r="CA2" s="175"/>
      <c r="CB2" s="175"/>
      <c r="CC2" s="175"/>
      <c r="CD2" s="175"/>
      <c r="CE2" s="175"/>
      <c r="CF2" s="175"/>
      <c r="CG2" s="175"/>
      <c r="CH2" s="175"/>
      <c r="CI2" s="175"/>
      <c r="CJ2" s="175"/>
      <c r="CK2" s="175"/>
      <c r="CL2" s="175"/>
      <c r="CM2" s="175"/>
      <c r="CN2" s="175"/>
      <c r="CO2" s="175"/>
      <c r="CP2" s="175"/>
      <c r="CQ2" s="175"/>
      <c r="CR2" s="175"/>
      <c r="CS2" s="175"/>
      <c r="CT2" s="175"/>
      <c r="CU2" s="175"/>
      <c r="CV2" s="175"/>
      <c r="CW2" s="175"/>
      <c r="CX2" s="175"/>
      <c r="CY2" s="175"/>
      <c r="CZ2" s="175"/>
      <c r="DA2" s="175"/>
      <c r="DB2" s="175"/>
      <c r="DC2" s="175"/>
      <c r="DD2" s="175"/>
      <c r="DE2" s="175"/>
      <c r="DF2" s="175"/>
      <c r="DG2" s="175"/>
      <c r="DH2" s="175"/>
      <c r="DI2" s="175"/>
      <c r="DJ2" s="175"/>
      <c r="DK2" s="175"/>
      <c r="DL2" s="175"/>
      <c r="DM2" s="175"/>
      <c r="DN2" s="175"/>
      <c r="DO2" s="175"/>
      <c r="DP2" s="175"/>
      <c r="DQ2" s="175"/>
      <c r="DR2" s="175"/>
      <c r="DS2" s="175"/>
      <c r="DT2" s="175"/>
      <c r="DU2" s="175"/>
      <c r="DV2" s="175"/>
      <c r="DW2" s="175"/>
      <c r="DX2" s="175"/>
      <c r="DY2" s="175"/>
      <c r="DZ2" s="175"/>
      <c r="EA2" s="175"/>
      <c r="EB2" s="175"/>
      <c r="EC2" s="175"/>
      <c r="ED2" s="175"/>
      <c r="EE2" s="175"/>
      <c r="EF2" s="175"/>
      <c r="EG2" s="175"/>
      <c r="EH2" s="175"/>
      <c r="EI2" s="175"/>
      <c r="EJ2" s="175"/>
      <c r="EK2" s="175"/>
      <c r="EL2" s="175"/>
      <c r="EM2" s="175"/>
      <c r="EN2" s="175"/>
      <c r="EO2" s="175"/>
      <c r="EP2" s="175"/>
      <c r="EQ2" s="175"/>
      <c r="ER2" s="175"/>
      <c r="ES2" s="175"/>
      <c r="ET2" s="175"/>
      <c r="EU2" s="175"/>
      <c r="EV2" s="175"/>
      <c r="EW2" s="175"/>
      <c r="EX2" s="175"/>
      <c r="EY2" s="175"/>
      <c r="EZ2" s="175"/>
      <c r="FA2" s="175"/>
      <c r="FB2" s="175"/>
      <c r="FC2" s="175"/>
      <c r="FD2" s="175"/>
      <c r="FE2" s="175"/>
      <c r="FF2" s="175"/>
      <c r="FG2" s="175"/>
      <c r="FH2" s="175"/>
      <c r="FI2" s="175"/>
      <c r="FJ2" s="175"/>
      <c r="FK2" s="175"/>
      <c r="FL2" s="175"/>
      <c r="FM2" s="175"/>
      <c r="FN2" s="175"/>
      <c r="FO2" s="175"/>
      <c r="FP2" s="175"/>
      <c r="FQ2" s="175"/>
      <c r="FR2" s="175"/>
      <c r="FS2" s="175"/>
      <c r="FT2" s="175"/>
      <c r="FU2" s="175"/>
      <c r="FV2" s="175"/>
      <c r="FW2" s="175"/>
      <c r="FX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96"/>
      <c r="GU2" s="196"/>
      <c r="GV2" s="196"/>
      <c r="GW2" s="196"/>
      <c r="GX2" s="196"/>
      <c r="GY2" s="196"/>
      <c r="GZ2" s="196"/>
      <c r="HA2" s="196"/>
      <c r="HB2" s="196"/>
    </row>
    <row r="3" spans="1:210" ht="16.5" customHeight="1">
      <c r="A3" s="197" t="s">
        <v>9</v>
      </c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97"/>
      <c r="BA3" s="197"/>
      <c r="BB3" s="197"/>
      <c r="BC3" s="197"/>
      <c r="BD3" s="197"/>
      <c r="BE3" s="197"/>
      <c r="BF3" s="197"/>
      <c r="BG3" s="197"/>
      <c r="BH3" s="197"/>
      <c r="BI3" s="197"/>
      <c r="BJ3" s="197"/>
      <c r="BK3" s="197"/>
      <c r="BL3" s="197"/>
      <c r="BM3" s="197"/>
      <c r="BN3" s="197"/>
      <c r="BO3" s="197"/>
      <c r="BP3" s="197"/>
      <c r="BQ3" s="197"/>
      <c r="BR3" s="197"/>
      <c r="BS3" s="197"/>
      <c r="BT3" s="197"/>
      <c r="BU3" s="197"/>
      <c r="BV3" s="197"/>
      <c r="BW3" s="197"/>
      <c r="BX3" s="197"/>
      <c r="BY3" s="197"/>
      <c r="BZ3" s="197"/>
      <c r="CA3" s="197"/>
      <c r="CB3" s="197"/>
      <c r="CC3" s="197"/>
      <c r="CD3" s="197"/>
      <c r="CE3" s="197"/>
      <c r="CF3" s="197"/>
      <c r="CG3" s="197"/>
      <c r="CH3" s="197"/>
      <c r="CI3" s="197"/>
      <c r="CJ3" s="197"/>
      <c r="CK3" s="197"/>
      <c r="CL3" s="197"/>
      <c r="CM3" s="197"/>
      <c r="CN3" s="197"/>
      <c r="CO3" s="197"/>
      <c r="CP3" s="197"/>
      <c r="CQ3" s="197"/>
      <c r="CR3" s="197"/>
      <c r="CS3" s="197"/>
      <c r="CT3" s="197"/>
      <c r="CU3" s="197"/>
      <c r="CV3" s="197"/>
      <c r="CW3" s="197"/>
      <c r="CX3" s="197"/>
      <c r="CY3" s="197"/>
      <c r="CZ3" s="197"/>
      <c r="DA3" s="197"/>
      <c r="DB3" s="197"/>
      <c r="DC3" s="197"/>
      <c r="DD3" s="197"/>
      <c r="DE3" s="197"/>
      <c r="DF3" s="197"/>
      <c r="DG3" s="197"/>
      <c r="DH3" s="197"/>
      <c r="DI3" s="197"/>
      <c r="DJ3" s="197"/>
      <c r="DK3" s="197"/>
      <c r="DL3" s="197"/>
      <c r="DM3" s="197"/>
      <c r="DN3" s="197"/>
      <c r="DO3" s="197"/>
      <c r="DP3" s="197"/>
      <c r="DQ3" s="197"/>
      <c r="DR3" s="197"/>
      <c r="DS3" s="197"/>
      <c r="DT3" s="197"/>
      <c r="DU3" s="197"/>
      <c r="DV3" s="197"/>
      <c r="DW3" s="197"/>
      <c r="DX3" s="197"/>
      <c r="DY3" s="197"/>
      <c r="DZ3" s="197"/>
      <c r="EA3" s="197"/>
      <c r="EB3" s="197"/>
      <c r="EC3" s="197"/>
      <c r="ED3" s="197"/>
      <c r="EE3" s="197"/>
      <c r="EF3" s="197"/>
      <c r="EG3" s="197"/>
      <c r="EH3" s="197"/>
      <c r="EI3" s="197"/>
      <c r="EJ3" s="197"/>
      <c r="EK3" s="197"/>
      <c r="EL3" s="197"/>
      <c r="EM3" s="197"/>
      <c r="EN3" s="197"/>
      <c r="EO3" s="197"/>
      <c r="EP3" s="197"/>
      <c r="EQ3" s="197"/>
      <c r="ER3" s="197"/>
      <c r="ES3" s="197"/>
      <c r="ET3" s="197"/>
      <c r="EU3" s="197"/>
      <c r="EV3" s="197"/>
      <c r="EW3" s="197"/>
      <c r="EX3" s="197"/>
      <c r="EY3" s="197"/>
      <c r="EZ3" s="197"/>
      <c r="FA3" s="197"/>
      <c r="FB3" s="197"/>
      <c r="FC3" s="197"/>
      <c r="FD3" s="197"/>
      <c r="FE3" s="197"/>
      <c r="FF3" s="197"/>
      <c r="FG3" s="197"/>
      <c r="FH3" s="197"/>
      <c r="FI3" s="197"/>
      <c r="FJ3" s="197"/>
      <c r="FK3" s="197"/>
      <c r="FL3" s="197"/>
      <c r="FM3" s="197"/>
      <c r="FN3" s="197"/>
      <c r="FO3" s="197"/>
      <c r="FP3" s="197"/>
      <c r="FQ3" s="197"/>
      <c r="FR3" s="197"/>
      <c r="FS3" s="197"/>
      <c r="FT3" s="197"/>
      <c r="FU3" s="197"/>
      <c r="FV3" s="197"/>
      <c r="FW3" s="197"/>
      <c r="FX3" s="197"/>
      <c r="FY3" s="197"/>
      <c r="FZ3" s="197"/>
      <c r="GA3" s="197"/>
      <c r="GB3" s="197"/>
      <c r="GC3" s="197"/>
      <c r="GD3" s="197"/>
      <c r="GE3" s="197"/>
      <c r="GF3" s="197"/>
      <c r="GG3" s="197"/>
      <c r="GH3" s="197"/>
      <c r="GI3" s="197"/>
      <c r="GJ3" s="197"/>
      <c r="GK3" s="197"/>
      <c r="GL3" s="197"/>
      <c r="GM3" s="197"/>
      <c r="GN3" s="197"/>
      <c r="GO3" s="197"/>
      <c r="GP3" s="197"/>
      <c r="GQ3" s="197"/>
      <c r="GR3" s="197"/>
      <c r="GS3" s="197"/>
      <c r="GT3" s="197"/>
      <c r="GU3" s="197"/>
      <c r="GV3" s="197"/>
      <c r="GW3" s="197"/>
      <c r="GX3" s="197"/>
      <c r="GY3" s="197"/>
      <c r="GZ3" s="197"/>
      <c r="HA3" s="197"/>
      <c r="HB3" s="197"/>
    </row>
    <row r="4" spans="1:210" s="110" customFormat="1" ht="57.75" customHeight="1">
      <c r="A4" s="103"/>
      <c r="B4" s="88" t="s">
        <v>1533</v>
      </c>
      <c r="C4" s="105" t="s">
        <v>17</v>
      </c>
      <c r="D4" s="105" t="s">
        <v>19</v>
      </c>
      <c r="E4" s="105" t="s">
        <v>43</v>
      </c>
      <c r="F4" s="105" t="s">
        <v>58</v>
      </c>
      <c r="G4" s="105" t="s">
        <v>71</v>
      </c>
      <c r="H4" s="106" t="s">
        <v>79</v>
      </c>
      <c r="I4" s="105" t="s">
        <v>87</v>
      </c>
      <c r="J4" s="105" t="s">
        <v>95</v>
      </c>
      <c r="K4" s="106" t="s">
        <v>102</v>
      </c>
      <c r="L4" s="105" t="s">
        <v>106</v>
      </c>
      <c r="M4" s="106" t="s">
        <v>111</v>
      </c>
      <c r="N4" s="104" t="s">
        <v>123</v>
      </c>
      <c r="O4" s="104" t="s">
        <v>128</v>
      </c>
      <c r="P4" s="106" t="s">
        <v>135</v>
      </c>
      <c r="Q4" s="106" t="s">
        <v>143</v>
      </c>
      <c r="R4" s="105" t="s">
        <v>148</v>
      </c>
      <c r="S4" s="105" t="s">
        <v>156</v>
      </c>
      <c r="T4" s="105" t="s">
        <v>159</v>
      </c>
      <c r="U4" s="105" t="s">
        <v>162</v>
      </c>
      <c r="V4" s="106" t="s">
        <v>167</v>
      </c>
      <c r="W4" s="106" t="s">
        <v>170</v>
      </c>
      <c r="X4" s="106" t="s">
        <v>172</v>
      </c>
      <c r="Y4" s="106" t="s">
        <v>176</v>
      </c>
      <c r="Z4" s="106" t="s">
        <v>179</v>
      </c>
      <c r="AA4" s="106" t="s">
        <v>181</v>
      </c>
      <c r="AB4" s="106" t="s">
        <v>184</v>
      </c>
      <c r="AC4" s="106" t="s">
        <v>186</v>
      </c>
      <c r="AD4" s="106" t="s">
        <v>189</v>
      </c>
      <c r="AE4" s="106" t="s">
        <v>191</v>
      </c>
      <c r="AF4" s="104" t="s">
        <v>194</v>
      </c>
      <c r="AG4" s="105" t="s">
        <v>195</v>
      </c>
      <c r="AH4" s="105" t="s">
        <v>196</v>
      </c>
      <c r="AI4" s="104" t="s">
        <v>197</v>
      </c>
      <c r="AJ4" s="106" t="s">
        <v>1181</v>
      </c>
      <c r="AK4" s="106" t="s">
        <v>198</v>
      </c>
      <c r="AL4" s="106" t="s">
        <v>207</v>
      </c>
      <c r="AM4" s="104" t="s">
        <v>208</v>
      </c>
      <c r="AN4" s="105" t="s">
        <v>209</v>
      </c>
      <c r="AO4" s="106" t="s">
        <v>220</v>
      </c>
      <c r="AP4" s="105" t="s">
        <v>237</v>
      </c>
      <c r="AQ4" s="105" t="s">
        <v>240</v>
      </c>
      <c r="AR4" s="104" t="s">
        <v>248</v>
      </c>
      <c r="AS4" s="105" t="s">
        <v>253</v>
      </c>
      <c r="AT4" s="105" t="s">
        <v>261</v>
      </c>
      <c r="AU4" s="106" t="s">
        <v>266</v>
      </c>
      <c r="AV4" s="104" t="s">
        <v>271</v>
      </c>
      <c r="AW4" s="105" t="s">
        <v>275</v>
      </c>
      <c r="AX4" s="106" t="s">
        <v>280</v>
      </c>
      <c r="AY4" s="104" t="s">
        <v>281</v>
      </c>
      <c r="AZ4" s="106" t="s">
        <v>282</v>
      </c>
      <c r="BA4" s="105" t="s">
        <v>284</v>
      </c>
      <c r="BB4" s="105" t="s">
        <v>293</v>
      </c>
      <c r="BC4" s="104" t="s">
        <v>300</v>
      </c>
      <c r="BD4" s="106" t="s">
        <v>306</v>
      </c>
      <c r="BE4" s="106" t="s">
        <v>310</v>
      </c>
      <c r="BF4" s="105" t="s">
        <v>314</v>
      </c>
      <c r="BG4" s="106" t="s">
        <v>1182</v>
      </c>
      <c r="BH4" s="105" t="s">
        <v>324</v>
      </c>
      <c r="BI4" s="105" t="s">
        <v>331</v>
      </c>
      <c r="BJ4" s="104" t="s">
        <v>332</v>
      </c>
      <c r="BK4" s="106" t="s">
        <v>333</v>
      </c>
      <c r="BL4" s="105" t="s">
        <v>335</v>
      </c>
      <c r="BM4" s="106" t="s">
        <v>344</v>
      </c>
      <c r="BN4" s="106" t="s">
        <v>349</v>
      </c>
      <c r="BO4" s="106" t="s">
        <v>355</v>
      </c>
      <c r="BP4" s="106" t="s">
        <v>360</v>
      </c>
      <c r="BQ4" s="105" t="s">
        <v>365</v>
      </c>
      <c r="BR4" s="105" t="s">
        <v>371</v>
      </c>
      <c r="BS4" s="104" t="s">
        <v>375</v>
      </c>
      <c r="BT4" s="105" t="s">
        <v>377</v>
      </c>
      <c r="BU4" s="103" t="s">
        <v>382</v>
      </c>
      <c r="BV4" s="103" t="s">
        <v>383</v>
      </c>
      <c r="BW4" s="103" t="s">
        <v>394</v>
      </c>
      <c r="BX4" s="103" t="s">
        <v>399</v>
      </c>
      <c r="BY4" s="103" t="s">
        <v>407</v>
      </c>
      <c r="BZ4" s="103" t="s">
        <v>412</v>
      </c>
      <c r="CA4" s="103" t="s">
        <v>418</v>
      </c>
      <c r="CB4" s="103" t="s">
        <v>422</v>
      </c>
      <c r="CC4" s="103" t="s">
        <v>423</v>
      </c>
      <c r="CD4" s="103" t="s">
        <v>434</v>
      </c>
      <c r="CE4" s="103" t="s">
        <v>442</v>
      </c>
      <c r="CF4" s="103" t="s">
        <v>452</v>
      </c>
      <c r="CG4" s="103" t="s">
        <v>458</v>
      </c>
      <c r="CH4" s="103" t="s">
        <v>462</v>
      </c>
      <c r="CI4" s="103" t="s">
        <v>476</v>
      </c>
      <c r="CJ4" s="103" t="s">
        <v>484</v>
      </c>
      <c r="CK4" s="103" t="s">
        <v>490</v>
      </c>
      <c r="CL4" s="103" t="s">
        <v>497</v>
      </c>
      <c r="CM4" s="103" t="s">
        <v>502</v>
      </c>
      <c r="CN4" s="103" t="s">
        <v>507</v>
      </c>
      <c r="CO4" s="103" t="s">
        <v>509</v>
      </c>
      <c r="CP4" s="167" t="s">
        <v>512</v>
      </c>
      <c r="CQ4" s="167" t="s">
        <v>515</v>
      </c>
      <c r="CR4" s="103" t="s">
        <v>518</v>
      </c>
      <c r="CS4" s="103" t="s">
        <v>1183</v>
      </c>
      <c r="CT4" s="103" t="s">
        <v>524</v>
      </c>
      <c r="CU4" s="103" t="s">
        <v>1184</v>
      </c>
      <c r="CV4" s="103" t="s">
        <v>526</v>
      </c>
      <c r="CW4" s="103" t="s">
        <v>528</v>
      </c>
      <c r="CX4" s="103" t="s">
        <v>541</v>
      </c>
      <c r="CY4" s="103" t="s">
        <v>545</v>
      </c>
      <c r="CZ4" s="103" t="s">
        <v>557</v>
      </c>
      <c r="DA4" s="103" t="s">
        <v>567</v>
      </c>
      <c r="DB4" s="103" t="s">
        <v>1185</v>
      </c>
      <c r="DC4" s="103" t="s">
        <v>574</v>
      </c>
      <c r="DD4" s="103" t="s">
        <v>1186</v>
      </c>
      <c r="DE4" s="103" t="s">
        <v>581</v>
      </c>
      <c r="DF4" s="103" t="s">
        <v>582</v>
      </c>
      <c r="DG4" s="103" t="s">
        <v>588</v>
      </c>
      <c r="DH4" s="103" t="s">
        <v>592</v>
      </c>
      <c r="DI4" s="103" t="s">
        <v>601</v>
      </c>
      <c r="DJ4" s="103" t="s">
        <v>607</v>
      </c>
      <c r="DK4" s="103" t="s">
        <v>613</v>
      </c>
      <c r="DL4" s="103" t="s">
        <v>619</v>
      </c>
      <c r="DM4" s="103" t="s">
        <v>622</v>
      </c>
      <c r="DN4" s="103" t="s">
        <v>625</v>
      </c>
      <c r="DO4" s="103" t="s">
        <v>626</v>
      </c>
      <c r="DP4" s="103" t="s">
        <v>627</v>
      </c>
      <c r="DQ4" s="103" t="s">
        <v>633</v>
      </c>
      <c r="DR4" s="103" t="s">
        <v>634</v>
      </c>
      <c r="DS4" s="103" t="s">
        <v>635</v>
      </c>
      <c r="DT4" s="103" t="s">
        <v>1187</v>
      </c>
      <c r="DU4" s="103" t="s">
        <v>653</v>
      </c>
      <c r="DV4" s="103" t="s">
        <v>654</v>
      </c>
      <c r="DW4" s="103" t="s">
        <v>655</v>
      </c>
      <c r="DX4" s="103" t="s">
        <v>664</v>
      </c>
      <c r="DY4" s="103" t="s">
        <v>665</v>
      </c>
      <c r="DZ4" s="103" t="s">
        <v>668</v>
      </c>
      <c r="EA4" s="103" t="s">
        <v>669</v>
      </c>
      <c r="EB4" s="103" t="s">
        <v>670</v>
      </c>
      <c r="EC4" s="103" t="s">
        <v>1211</v>
      </c>
      <c r="ED4" s="103" t="s">
        <v>672</v>
      </c>
      <c r="EE4" s="103" t="s">
        <v>697</v>
      </c>
      <c r="EF4" s="103" t="s">
        <v>723</v>
      </c>
      <c r="EG4" s="103" t="s">
        <v>747</v>
      </c>
      <c r="EH4" s="103" t="s">
        <v>755</v>
      </c>
      <c r="EI4" s="103" t="s">
        <v>763</v>
      </c>
      <c r="EJ4" s="103" t="s">
        <v>769</v>
      </c>
      <c r="EK4" s="103" t="s">
        <v>1188</v>
      </c>
      <c r="EL4" s="103" t="s">
        <v>1189</v>
      </c>
      <c r="EM4" s="103" t="s">
        <v>1633</v>
      </c>
      <c r="EN4" s="103" t="s">
        <v>787</v>
      </c>
      <c r="EO4" s="103" t="s">
        <v>788</v>
      </c>
      <c r="EP4" s="103" t="s">
        <v>815</v>
      </c>
      <c r="EQ4" s="103" t="s">
        <v>822</v>
      </c>
      <c r="ER4" s="103" t="s">
        <v>829</v>
      </c>
      <c r="ES4" s="103" t="s">
        <v>834</v>
      </c>
      <c r="ET4" s="103" t="s">
        <v>837</v>
      </c>
      <c r="EU4" s="103" t="s">
        <v>843</v>
      </c>
      <c r="EV4" s="103" t="s">
        <v>1212</v>
      </c>
      <c r="EW4" s="103" t="s">
        <v>1634</v>
      </c>
      <c r="EX4" s="103" t="s">
        <v>854</v>
      </c>
      <c r="EY4" s="103" t="s">
        <v>867</v>
      </c>
      <c r="EZ4" s="103" t="s">
        <v>1191</v>
      </c>
      <c r="FA4" s="103" t="s">
        <v>880</v>
      </c>
      <c r="FB4" s="103" t="s">
        <v>886</v>
      </c>
      <c r="FC4" s="103" t="s">
        <v>890</v>
      </c>
      <c r="FD4" s="103" t="s">
        <v>1635</v>
      </c>
      <c r="FE4" s="103" t="s">
        <v>1213</v>
      </c>
      <c r="FF4" s="103" t="s">
        <v>902</v>
      </c>
      <c r="FG4" s="103" t="s">
        <v>908</v>
      </c>
      <c r="FH4" s="103" t="s">
        <v>912</v>
      </c>
      <c r="FI4" s="103" t="s">
        <v>915</v>
      </c>
      <c r="FJ4" s="103" t="s">
        <v>918</v>
      </c>
      <c r="FK4" s="103" t="s">
        <v>1194</v>
      </c>
      <c r="FL4" s="103" t="s">
        <v>1215</v>
      </c>
      <c r="FM4" s="103" t="s">
        <v>921</v>
      </c>
      <c r="FN4" s="103" t="s">
        <v>1591</v>
      </c>
      <c r="FO4" s="103" t="s">
        <v>1593</v>
      </c>
      <c r="FP4" s="103" t="s">
        <v>924</v>
      </c>
      <c r="FQ4" s="103" t="s">
        <v>1596</v>
      </c>
      <c r="FR4" s="103" t="s">
        <v>672</v>
      </c>
      <c r="FS4" s="103" t="s">
        <v>1599</v>
      </c>
      <c r="FT4" s="103" t="s">
        <v>1604</v>
      </c>
      <c r="FU4" s="103" t="s">
        <v>1067</v>
      </c>
      <c r="FV4" s="103" t="s">
        <v>1216</v>
      </c>
      <c r="FW4" s="103" t="s">
        <v>931</v>
      </c>
      <c r="FX4" s="103" t="s">
        <v>948</v>
      </c>
      <c r="FY4" s="103" t="s">
        <v>964</v>
      </c>
      <c r="FZ4" s="103" t="s">
        <v>969</v>
      </c>
      <c r="GA4" s="103" t="s">
        <v>979</v>
      </c>
      <c r="GB4" s="103" t="s">
        <v>992</v>
      </c>
      <c r="GC4" s="103" t="s">
        <v>993</v>
      </c>
      <c r="GD4" s="103" t="s">
        <v>994</v>
      </c>
      <c r="GE4" s="103" t="s">
        <v>1003</v>
      </c>
      <c r="GF4" s="103" t="s">
        <v>1007</v>
      </c>
      <c r="GG4" s="103" t="s">
        <v>1010</v>
      </c>
      <c r="GH4" s="103" t="s">
        <v>1011</v>
      </c>
      <c r="GI4" s="103" t="s">
        <v>1022</v>
      </c>
      <c r="GJ4" s="103" t="s">
        <v>1032</v>
      </c>
      <c r="GK4" s="103" t="s">
        <v>1038</v>
      </c>
      <c r="GL4" s="103" t="s">
        <v>1044</v>
      </c>
      <c r="GM4" s="103" t="s">
        <v>1056</v>
      </c>
      <c r="GN4" s="107" t="s">
        <v>1057</v>
      </c>
      <c r="GO4" s="103" t="s">
        <v>1636</v>
      </c>
      <c r="GP4" s="103" t="s">
        <v>1637</v>
      </c>
      <c r="GQ4" s="103" t="s">
        <v>1638</v>
      </c>
      <c r="GR4" s="103" t="s">
        <v>1058</v>
      </c>
      <c r="GS4" s="103" t="s">
        <v>1059</v>
      </c>
      <c r="GT4" s="103" t="s">
        <v>1060</v>
      </c>
      <c r="GU4" s="103" t="s">
        <v>1062</v>
      </c>
      <c r="GV4" s="103" t="s">
        <v>1063</v>
      </c>
      <c r="GW4" s="103" t="s">
        <v>1639</v>
      </c>
      <c r="GX4" s="107" t="s">
        <v>1065</v>
      </c>
      <c r="GY4" s="103" t="s">
        <v>1066</v>
      </c>
      <c r="GZ4" s="103" t="s">
        <v>1067</v>
      </c>
      <c r="HA4" s="108" t="s">
        <v>1069</v>
      </c>
      <c r="HB4" s="109" t="s">
        <v>1640</v>
      </c>
    </row>
    <row r="5" spans="1:210" ht="17.25" customHeight="1">
      <c r="B5" s="112" t="s">
        <v>1613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</row>
    <row r="6" spans="1:210" ht="17.25" customHeight="1">
      <c r="B6" s="112" t="s">
        <v>1614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</row>
    <row r="7" spans="1:210" ht="17.25" customHeight="1">
      <c r="B7" s="112" t="s">
        <v>1615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</row>
    <row r="8" spans="1:210" ht="17.25" customHeight="1">
      <c r="A8" s="69">
        <v>3</v>
      </c>
      <c r="B8" s="113" t="s">
        <v>1641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</row>
    <row r="9" spans="1:210" ht="17.25" customHeight="1">
      <c r="A9" s="69">
        <v>3</v>
      </c>
      <c r="B9" s="112" t="s">
        <v>1617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  <c r="CN9" s="59"/>
      <c r="CO9" s="59"/>
      <c r="CP9" s="59"/>
      <c r="CQ9" s="59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</row>
    <row r="10" spans="1:210" ht="17.25" customHeight="1">
      <c r="A10" s="69">
        <v>3</v>
      </c>
      <c r="B10" s="112" t="s">
        <v>1618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</row>
    <row r="11" spans="1:210" ht="17.25" customHeight="1">
      <c r="A11" s="69">
        <v>3</v>
      </c>
      <c r="B11" s="112" t="s">
        <v>1619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</row>
    <row r="12" spans="1:210" ht="17.25" customHeight="1">
      <c r="A12" s="69">
        <v>3</v>
      </c>
      <c r="B12" s="112" t="s">
        <v>1620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</row>
    <row r="13" spans="1:210" ht="17.25" customHeight="1">
      <c r="A13" s="69">
        <v>3</v>
      </c>
      <c r="B13" s="112" t="s">
        <v>1621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</row>
    <row r="14" spans="1:210" ht="17.25" customHeight="1">
      <c r="A14" s="69">
        <v>3</v>
      </c>
      <c r="B14" s="112" t="s">
        <v>1622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</row>
    <row r="15" spans="1:210" ht="17.25" customHeight="1">
      <c r="A15" s="69">
        <v>3</v>
      </c>
      <c r="B15" s="112" t="s">
        <v>1623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</row>
    <row r="16" spans="1:210" ht="17.25" customHeight="1">
      <c r="A16" s="69">
        <v>3</v>
      </c>
      <c r="B16" s="112" t="s">
        <v>1624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59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59"/>
      <c r="CH16" s="59"/>
      <c r="CI16" s="59"/>
      <c r="CJ16" s="59"/>
      <c r="CK16" s="59"/>
      <c r="CL16" s="59"/>
      <c r="CM16" s="59"/>
      <c r="CN16" s="59"/>
      <c r="CO16" s="59"/>
      <c r="CP16" s="59"/>
      <c r="CQ16" s="59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</row>
    <row r="17" spans="1:210" ht="17.25" customHeight="1">
      <c r="A17" s="69">
        <v>3</v>
      </c>
      <c r="B17" s="112" t="s">
        <v>1625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59"/>
      <c r="CH17" s="59"/>
      <c r="CI17" s="59"/>
      <c r="CJ17" s="59"/>
      <c r="CK17" s="59"/>
      <c r="CL17" s="59"/>
      <c r="CM17" s="59"/>
      <c r="CN17" s="59"/>
      <c r="CO17" s="59"/>
      <c r="CP17" s="59"/>
      <c r="CQ17" s="59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</row>
    <row r="18" spans="1:210" ht="17.25" customHeight="1">
      <c r="A18" s="69">
        <v>3</v>
      </c>
      <c r="B18" s="112" t="s">
        <v>1626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59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59"/>
      <c r="CH18" s="59"/>
      <c r="CI18" s="59"/>
      <c r="CJ18" s="59"/>
      <c r="CK18" s="59"/>
      <c r="CL18" s="59"/>
      <c r="CM18" s="59"/>
      <c r="CN18" s="59"/>
      <c r="CO18" s="59"/>
      <c r="CP18" s="59"/>
      <c r="CQ18" s="59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</row>
    <row r="19" spans="1:210" s="57" customFormat="1" ht="17.25" customHeight="1">
      <c r="A19" s="69">
        <v>3</v>
      </c>
      <c r="B19" s="173" t="s">
        <v>1627</v>
      </c>
      <c r="C19" s="226">
        <f>表一!E6</f>
        <v>242.1</v>
      </c>
      <c r="D19" s="59">
        <f>表一!E7</f>
        <v>15.31</v>
      </c>
      <c r="E19" s="59"/>
      <c r="F19" s="59">
        <f>表一!E28</f>
        <v>187.22</v>
      </c>
      <c r="G19" s="59"/>
      <c r="H19" s="59"/>
      <c r="I19" s="59">
        <f>表一!E63</f>
        <v>16</v>
      </c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>
        <f>表一!E219</f>
        <v>23.57</v>
      </c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59"/>
      <c r="BT19" s="59"/>
      <c r="BU19" s="59"/>
      <c r="BV19" s="59">
        <f>表一!E491</f>
        <v>9.17</v>
      </c>
      <c r="BW19" s="59"/>
      <c r="BX19" s="59"/>
      <c r="BY19" s="59"/>
      <c r="BZ19" s="59"/>
      <c r="CA19" s="59"/>
      <c r="CB19" s="59">
        <f>表一!E546</f>
        <v>123.37</v>
      </c>
      <c r="CC19" s="59"/>
      <c r="CD19" s="59"/>
      <c r="CE19" s="59"/>
      <c r="CF19" s="59"/>
      <c r="CG19" s="59"/>
      <c r="CH19" s="59"/>
      <c r="CI19" s="59"/>
      <c r="CJ19" s="59"/>
      <c r="CK19" s="59"/>
      <c r="CL19" s="59"/>
      <c r="CM19" s="59"/>
      <c r="CN19" s="59"/>
      <c r="CO19" s="59"/>
      <c r="CP19" s="59"/>
      <c r="CQ19" s="59">
        <f>表一!E654</f>
        <v>61.27</v>
      </c>
      <c r="CR19" s="59"/>
      <c r="CS19" s="59"/>
      <c r="CT19" s="59"/>
      <c r="CU19" s="59"/>
      <c r="CV19" s="59"/>
      <c r="CW19" s="59"/>
      <c r="CX19" s="59"/>
      <c r="CY19" s="59"/>
      <c r="CZ19" s="59"/>
      <c r="DA19" s="59"/>
      <c r="DB19" s="59"/>
      <c r="DC19" s="59"/>
      <c r="DD19" s="59"/>
      <c r="DE19" s="59"/>
      <c r="DF19" s="59"/>
      <c r="DG19" s="59"/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59"/>
      <c r="DT19" s="59"/>
      <c r="DU19" s="59"/>
      <c r="DV19" s="59"/>
      <c r="DW19" s="59"/>
      <c r="DX19" s="59"/>
      <c r="DY19" s="59"/>
      <c r="DZ19" s="59"/>
      <c r="EA19" s="59"/>
      <c r="EB19" s="59"/>
      <c r="EC19" s="59">
        <f>表一!E824</f>
        <v>223.54</v>
      </c>
      <c r="ED19" s="59">
        <f>表一!E829</f>
        <v>79.94</v>
      </c>
      <c r="EE19" s="59"/>
      <c r="EF19" s="59"/>
      <c r="EG19" s="59"/>
      <c r="EH19" s="59"/>
      <c r="EI19" s="59"/>
      <c r="EJ19" s="59">
        <f>表一!E942</f>
        <v>143.6</v>
      </c>
      <c r="EK19" s="59"/>
      <c r="EL19" s="59"/>
      <c r="EM19" s="59"/>
      <c r="EN19" s="59"/>
      <c r="EO19" s="59"/>
      <c r="EP19" s="59"/>
      <c r="EQ19" s="59"/>
      <c r="ER19" s="59"/>
      <c r="ES19" s="59"/>
      <c r="ET19" s="59"/>
      <c r="EU19" s="59"/>
      <c r="EV19" s="59"/>
      <c r="EW19" s="59"/>
      <c r="EX19" s="59"/>
      <c r="EY19" s="59"/>
      <c r="EZ19" s="59"/>
      <c r="FA19" s="59"/>
      <c r="FB19" s="59"/>
      <c r="FC19" s="59"/>
      <c r="FD19" s="59"/>
      <c r="FE19" s="59"/>
      <c r="FF19" s="59"/>
      <c r="FG19" s="59"/>
      <c r="FH19" s="59"/>
      <c r="FI19" s="59"/>
      <c r="FJ19" s="59"/>
      <c r="FK19" s="59"/>
      <c r="FL19" s="59"/>
      <c r="FM19" s="59"/>
      <c r="FN19" s="59"/>
      <c r="FO19" s="59"/>
      <c r="FP19" s="59"/>
      <c r="FQ19" s="59"/>
      <c r="FR19" s="59"/>
      <c r="FS19" s="59"/>
      <c r="FT19" s="59"/>
      <c r="FU19" s="59"/>
      <c r="FV19" s="59"/>
      <c r="FW19" s="59"/>
      <c r="FX19" s="59"/>
      <c r="FY19" s="59"/>
      <c r="FZ19" s="59"/>
      <c r="GA19" s="59"/>
      <c r="GB19" s="59"/>
      <c r="GC19" s="59"/>
      <c r="GD19" s="59"/>
      <c r="GE19" s="59">
        <f>表一!E1226</f>
        <v>43.91</v>
      </c>
      <c r="GF19" s="59"/>
      <c r="GG19" s="59"/>
      <c r="GH19" s="59"/>
      <c r="GI19" s="59"/>
      <c r="GJ19" s="59"/>
      <c r="GK19" s="59"/>
      <c r="GL19" s="59"/>
      <c r="GM19" s="59"/>
      <c r="GN19" s="59"/>
      <c r="GO19" s="59"/>
      <c r="GP19" s="59"/>
      <c r="GQ19" s="59"/>
      <c r="GR19" s="59"/>
      <c r="GS19" s="59"/>
      <c r="GT19" s="59"/>
      <c r="GU19" s="59"/>
      <c r="GV19" s="59"/>
      <c r="GW19" s="59"/>
      <c r="GX19" s="59"/>
      <c r="GY19" s="59">
        <v>21.66</v>
      </c>
      <c r="GZ19" s="59">
        <v>11</v>
      </c>
      <c r="HA19" s="226">
        <f>表一!E1398</f>
        <v>674.74999999999989</v>
      </c>
      <c r="HB19" s="59"/>
    </row>
    <row r="20" spans="1:210" s="57" customFormat="1" ht="17.25" customHeight="1">
      <c r="A20" s="69">
        <v>3</v>
      </c>
      <c r="B20" s="173" t="s">
        <v>1628</v>
      </c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59"/>
      <c r="GZ20" s="59"/>
      <c r="HA20" s="59"/>
      <c r="HB20" s="59"/>
    </row>
    <row r="21" spans="1:210" ht="17.25" customHeight="1">
      <c r="A21" s="69">
        <v>3</v>
      </c>
      <c r="B21" s="112" t="s">
        <v>1629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59"/>
      <c r="BT21" s="59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59"/>
      <c r="CH21" s="59"/>
      <c r="CI21" s="59"/>
      <c r="CJ21" s="59"/>
      <c r="CK21" s="59"/>
      <c r="CL21" s="59"/>
      <c r="CM21" s="59"/>
      <c r="CN21" s="59"/>
      <c r="CO21" s="59"/>
      <c r="CP21" s="59"/>
      <c r="CQ21" s="59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</row>
    <row r="22" spans="1:210" ht="17.25" customHeight="1">
      <c r="A22" s="70">
        <v>3</v>
      </c>
      <c r="B22" s="112" t="s">
        <v>1630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59"/>
      <c r="BT22" s="59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59"/>
      <c r="CH22" s="59"/>
      <c r="CI22" s="59"/>
      <c r="CJ22" s="59"/>
      <c r="CK22" s="59"/>
      <c r="CL22" s="59"/>
      <c r="CM22" s="59"/>
      <c r="CN22" s="59"/>
      <c r="CO22" s="59"/>
      <c r="CP22" s="59"/>
      <c r="CQ22" s="59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</row>
    <row r="23" spans="1:210" ht="17.25" customHeight="1">
      <c r="A23" s="70">
        <v>3</v>
      </c>
      <c r="B23" s="112" t="s">
        <v>1631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59"/>
      <c r="BT23" s="59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59"/>
      <c r="CH23" s="59"/>
      <c r="CI23" s="59"/>
      <c r="CJ23" s="59"/>
      <c r="CK23" s="59"/>
      <c r="CL23" s="59"/>
      <c r="CM23" s="59"/>
      <c r="CN23" s="59"/>
      <c r="CO23" s="59"/>
      <c r="CP23" s="59"/>
      <c r="CQ23" s="59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</row>
  </sheetData>
  <mergeCells count="3">
    <mergeCell ref="B1:HB1"/>
    <mergeCell ref="B2:HB2"/>
    <mergeCell ref="A3:HB3"/>
  </mergeCells>
  <phoneticPr fontId="46" type="noConversion"/>
  <pageMargins left="0.47986111111111113" right="0.25" top="0.36944444444444446" bottom="0.25972222222222224" header="0.18958333333333333" footer="0.16944444444444445"/>
  <pageSetup paperSize="8" scale="55" firstPageNumber="4294963191" orientation="landscape"/>
  <headerFooter alignWithMargins="0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T23"/>
  <sheetViews>
    <sheetView topLeftCell="W3" workbookViewId="0">
      <selection activeCell="AM11" sqref="AM11"/>
    </sheetView>
  </sheetViews>
  <sheetFormatPr defaultColWidth="9" defaultRowHeight="14.25"/>
  <cols>
    <col min="1" max="1" width="2.375" style="72" hidden="1" customWidth="1"/>
    <col min="2" max="2" width="21.625" style="117" customWidth="1"/>
    <col min="3" max="3" width="6.75" style="114" customWidth="1"/>
    <col min="4" max="4" width="6.75" style="115" customWidth="1"/>
    <col min="5" max="6" width="6.75" style="116" customWidth="1"/>
    <col min="7" max="7" width="8.125" style="116" customWidth="1"/>
    <col min="8" max="12" width="6.75" style="116" customWidth="1"/>
    <col min="13" max="13" width="9.25" style="116" customWidth="1"/>
    <col min="14" max="20" width="6.75" style="116" customWidth="1"/>
    <col min="21" max="21" width="7.75" style="116" customWidth="1"/>
    <col min="22" max="34" width="6.75" style="116" customWidth="1"/>
    <col min="35" max="35" width="9.125" style="116" customWidth="1"/>
    <col min="36" max="57" width="6.75" style="116" customWidth="1"/>
    <col min="58" max="58" width="9.375" style="116" customWidth="1"/>
    <col min="59" max="63" width="6.75" style="116" customWidth="1"/>
    <col min="64" max="66" width="6.75" style="116" hidden="1" customWidth="1"/>
    <col min="67" max="67" width="6.75" style="116" customWidth="1"/>
    <col min="68" max="68" width="8.5" style="116" customWidth="1"/>
    <col min="69" max="254" width="9" style="72" bestFit="1" customWidth="1"/>
  </cols>
  <sheetData>
    <row r="1" spans="1:94">
      <c r="B1" s="198" t="s">
        <v>1642</v>
      </c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199"/>
      <c r="AC1" s="199"/>
      <c r="AD1" s="199"/>
      <c r="AE1" s="199"/>
      <c r="AF1" s="199"/>
      <c r="AG1" s="199"/>
      <c r="AH1" s="199"/>
      <c r="AI1" s="199"/>
      <c r="AJ1" s="199"/>
      <c r="AK1" s="199"/>
      <c r="AL1" s="199"/>
      <c r="AM1" s="199"/>
      <c r="AN1" s="199"/>
      <c r="AO1" s="199"/>
      <c r="AP1" s="199"/>
      <c r="AQ1" s="199"/>
      <c r="AR1" s="199"/>
      <c r="AS1" s="199"/>
      <c r="AT1" s="199"/>
      <c r="AU1" s="199"/>
      <c r="AV1" s="199"/>
      <c r="AW1" s="199"/>
      <c r="AX1" s="199"/>
      <c r="AY1" s="199"/>
      <c r="AZ1" s="199"/>
      <c r="BA1" s="199"/>
      <c r="BB1" s="199"/>
      <c r="BC1" s="199"/>
      <c r="BD1" s="199"/>
      <c r="BE1" s="199"/>
      <c r="BF1" s="199"/>
      <c r="BG1" s="199"/>
      <c r="BH1" s="199"/>
      <c r="BI1" s="199"/>
      <c r="BJ1" s="199"/>
      <c r="BK1" s="199"/>
      <c r="BL1" s="199"/>
      <c r="BM1" s="199"/>
      <c r="BN1" s="199"/>
      <c r="BO1" s="199"/>
      <c r="BP1" s="200"/>
    </row>
    <row r="2" spans="1:94" ht="15.75" customHeight="1">
      <c r="B2" s="201" t="s">
        <v>1769</v>
      </c>
      <c r="C2" s="202"/>
      <c r="D2" s="203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4"/>
    </row>
    <row r="3" spans="1:94">
      <c r="A3" s="205" t="s">
        <v>9</v>
      </c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206"/>
      <c r="V3" s="206"/>
      <c r="W3" s="206"/>
      <c r="X3" s="206"/>
      <c r="Y3" s="206"/>
      <c r="Z3" s="206"/>
      <c r="AA3" s="206"/>
      <c r="AB3" s="206"/>
      <c r="AC3" s="206"/>
      <c r="AD3" s="206"/>
      <c r="AE3" s="206"/>
      <c r="AF3" s="206"/>
      <c r="AG3" s="206"/>
      <c r="AH3" s="206"/>
      <c r="AI3" s="206"/>
      <c r="AJ3" s="206"/>
      <c r="AK3" s="206"/>
      <c r="AL3" s="206"/>
      <c r="AM3" s="206"/>
      <c r="AN3" s="206"/>
      <c r="AO3" s="206"/>
      <c r="AP3" s="206"/>
      <c r="AQ3" s="206"/>
      <c r="AR3" s="206"/>
      <c r="AS3" s="206"/>
      <c r="AT3" s="206"/>
      <c r="AU3" s="206"/>
      <c r="AV3" s="206"/>
      <c r="AW3" s="206"/>
      <c r="AX3" s="206"/>
      <c r="AY3" s="206"/>
      <c r="AZ3" s="206"/>
      <c r="BA3" s="206"/>
      <c r="BB3" s="206"/>
      <c r="BC3" s="206"/>
      <c r="BD3" s="206"/>
      <c r="BE3" s="206"/>
      <c r="BF3" s="206"/>
      <c r="BG3" s="206"/>
      <c r="BH3" s="206"/>
      <c r="BI3" s="206"/>
      <c r="BJ3" s="206"/>
      <c r="BK3" s="206"/>
      <c r="BL3" s="206"/>
      <c r="BM3" s="206"/>
      <c r="BN3" s="206"/>
      <c r="BO3" s="206"/>
      <c r="BP3" s="207"/>
    </row>
    <row r="4" spans="1:94" s="118" customFormat="1" ht="60" customHeight="1">
      <c r="B4" s="88" t="s">
        <v>1533</v>
      </c>
      <c r="C4" s="90" t="s">
        <v>1071</v>
      </c>
      <c r="D4" s="91" t="s">
        <v>1643</v>
      </c>
      <c r="E4" s="91" t="s">
        <v>1644</v>
      </c>
      <c r="F4" s="91" t="s">
        <v>1645</v>
      </c>
      <c r="G4" s="88" t="s">
        <v>1646</v>
      </c>
      <c r="H4" s="91" t="s">
        <v>1647</v>
      </c>
      <c r="I4" s="88" t="s">
        <v>1648</v>
      </c>
      <c r="J4" s="88" t="s">
        <v>1649</v>
      </c>
      <c r="K4" s="88" t="s">
        <v>1650</v>
      </c>
      <c r="L4" s="88" t="s">
        <v>1651</v>
      </c>
      <c r="M4" s="88" t="s">
        <v>1652</v>
      </c>
      <c r="N4" s="88" t="s">
        <v>1653</v>
      </c>
      <c r="O4" s="88" t="s">
        <v>1654</v>
      </c>
      <c r="P4" s="88" t="s">
        <v>1655</v>
      </c>
      <c r="Q4" s="88" t="s">
        <v>1656</v>
      </c>
      <c r="R4" s="88" t="s">
        <v>1657</v>
      </c>
      <c r="S4" s="88" t="s">
        <v>1658</v>
      </c>
      <c r="T4" s="88" t="s">
        <v>1659</v>
      </c>
      <c r="U4" s="88" t="s">
        <v>1660</v>
      </c>
      <c r="V4" s="88" t="s">
        <v>1661</v>
      </c>
      <c r="W4" s="88" t="s">
        <v>1662</v>
      </c>
      <c r="X4" s="88" t="s">
        <v>1663</v>
      </c>
      <c r="Y4" s="88" t="s">
        <v>1664</v>
      </c>
      <c r="Z4" s="88" t="s">
        <v>1665</v>
      </c>
      <c r="AA4" s="88" t="s">
        <v>1666</v>
      </c>
      <c r="AB4" s="88" t="s">
        <v>1667</v>
      </c>
      <c r="AC4" s="88" t="s">
        <v>1668</v>
      </c>
      <c r="AD4" s="88" t="s">
        <v>1669</v>
      </c>
      <c r="AE4" s="88" t="s">
        <v>1670</v>
      </c>
      <c r="AF4" s="88" t="s">
        <v>1671</v>
      </c>
      <c r="AG4" s="88" t="s">
        <v>1672</v>
      </c>
      <c r="AH4" s="88" t="s">
        <v>1673</v>
      </c>
      <c r="AI4" s="88" t="s">
        <v>1674</v>
      </c>
      <c r="AJ4" s="88" t="s">
        <v>1675</v>
      </c>
      <c r="AK4" s="88" t="s">
        <v>1676</v>
      </c>
      <c r="AL4" s="88" t="s">
        <v>921</v>
      </c>
      <c r="AM4" s="88" t="s">
        <v>1588</v>
      </c>
      <c r="AN4" s="88" t="s">
        <v>1589</v>
      </c>
      <c r="AO4" s="88" t="s">
        <v>1590</v>
      </c>
      <c r="AP4" s="88" t="s">
        <v>1591</v>
      </c>
      <c r="AQ4" s="88" t="s">
        <v>1592</v>
      </c>
      <c r="AR4" s="88" t="s">
        <v>1593</v>
      </c>
      <c r="AS4" s="88" t="s">
        <v>1594</v>
      </c>
      <c r="AT4" s="88" t="s">
        <v>924</v>
      </c>
      <c r="AU4" s="88" t="s">
        <v>1596</v>
      </c>
      <c r="AV4" s="88" t="s">
        <v>1597</v>
      </c>
      <c r="AW4" s="88" t="s">
        <v>1598</v>
      </c>
      <c r="AX4" s="88" t="s">
        <v>1599</v>
      </c>
      <c r="AY4" s="88" t="s">
        <v>1677</v>
      </c>
      <c r="AZ4" s="88" t="s">
        <v>1678</v>
      </c>
      <c r="BA4" s="88" t="s">
        <v>1602</v>
      </c>
      <c r="BB4" s="88" t="s">
        <v>1603</v>
      </c>
      <c r="BC4" s="88" t="s">
        <v>1604</v>
      </c>
      <c r="BD4" s="88" t="s">
        <v>1679</v>
      </c>
      <c r="BE4" s="88" t="s">
        <v>1067</v>
      </c>
      <c r="BF4" s="88" t="s">
        <v>1680</v>
      </c>
      <c r="BG4" s="88"/>
      <c r="BH4" s="88" t="s">
        <v>1681</v>
      </c>
      <c r="BI4" s="88" t="s">
        <v>1682</v>
      </c>
      <c r="BJ4" s="88" t="s">
        <v>1683</v>
      </c>
      <c r="BK4" s="88" t="s">
        <v>1180</v>
      </c>
      <c r="BL4" s="88"/>
      <c r="BM4" s="88"/>
      <c r="BN4" s="88"/>
      <c r="BO4" s="88"/>
      <c r="BP4" s="98" t="s">
        <v>1169</v>
      </c>
    </row>
    <row r="5" spans="1:94" ht="17.25" customHeight="1">
      <c r="B5" s="112" t="s">
        <v>1613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</row>
    <row r="6" spans="1:94" ht="17.25" customHeight="1">
      <c r="B6" s="112" t="s">
        <v>1614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</row>
    <row r="7" spans="1:94" ht="17.25" customHeight="1">
      <c r="B7" s="112" t="s">
        <v>1615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</row>
    <row r="8" spans="1:94" ht="17.25" customHeight="1">
      <c r="A8" s="119">
        <v>3</v>
      </c>
      <c r="B8" s="113" t="s">
        <v>1616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</row>
    <row r="9" spans="1:94" ht="17.25" customHeight="1">
      <c r="A9" s="119">
        <v>3</v>
      </c>
      <c r="B9" s="112" t="s">
        <v>1617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9"/>
      <c r="BL9" s="59"/>
      <c r="BM9" s="59"/>
      <c r="BN9" s="59"/>
      <c r="BO9" s="59"/>
      <c r="BP9" s="59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</row>
    <row r="10" spans="1:94" ht="17.25" customHeight="1">
      <c r="A10" s="119">
        <v>3</v>
      </c>
      <c r="B10" s="112" t="s">
        <v>1618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</row>
    <row r="11" spans="1:94" ht="17.25" customHeight="1">
      <c r="A11" s="119">
        <v>3</v>
      </c>
      <c r="B11" s="112" t="s">
        <v>1619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</row>
    <row r="12" spans="1:94" ht="17.25" customHeight="1">
      <c r="A12" s="119">
        <v>3</v>
      </c>
      <c r="B12" s="112" t="s">
        <v>1620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</row>
    <row r="13" spans="1:94" ht="17.25" customHeight="1">
      <c r="A13" s="119">
        <v>3</v>
      </c>
      <c r="B13" s="112" t="s">
        <v>1621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</row>
    <row r="14" spans="1:94" ht="17.25" customHeight="1">
      <c r="A14" s="119">
        <v>3</v>
      </c>
      <c r="B14" s="112" t="s">
        <v>1622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</row>
    <row r="15" spans="1:94" ht="17.25" customHeight="1">
      <c r="A15" s="119">
        <v>3</v>
      </c>
      <c r="B15" s="112" t="s">
        <v>1623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</row>
    <row r="16" spans="1:94" ht="17.25" customHeight="1">
      <c r="A16" s="119">
        <v>3</v>
      </c>
      <c r="B16" s="112" t="s">
        <v>1624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</row>
    <row r="17" spans="1:254" ht="17.25" customHeight="1">
      <c r="A17" s="119">
        <v>3</v>
      </c>
      <c r="B17" s="112" t="s">
        <v>1625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</row>
    <row r="18" spans="1:254" ht="17.25" customHeight="1">
      <c r="A18" s="119">
        <v>3</v>
      </c>
      <c r="B18" s="112" t="s">
        <v>1626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</row>
    <row r="19" spans="1:254" s="57" customFormat="1" ht="17.25" customHeight="1">
      <c r="A19" s="119">
        <v>3</v>
      </c>
      <c r="B19" s="173" t="s">
        <v>1627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>
        <v>390.75</v>
      </c>
      <c r="P19" s="59"/>
      <c r="Q19" s="59">
        <v>71.510000000000005</v>
      </c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>
        <v>87.78</v>
      </c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>
        <v>124.71</v>
      </c>
      <c r="AX19" s="59"/>
      <c r="AY19" s="59"/>
      <c r="AZ19" s="59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226">
        <f>表一!E1398</f>
        <v>674.74999999999989</v>
      </c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  <c r="CQ19" s="120"/>
      <c r="CR19" s="120"/>
      <c r="CS19" s="120"/>
      <c r="CT19" s="120"/>
      <c r="CU19" s="120"/>
      <c r="CV19" s="120"/>
      <c r="CW19" s="120"/>
      <c r="CX19" s="120"/>
      <c r="CY19" s="120"/>
      <c r="CZ19" s="120"/>
      <c r="DA19" s="120"/>
      <c r="DB19" s="120"/>
      <c r="DC19" s="120"/>
      <c r="DD19" s="120"/>
      <c r="DE19" s="120"/>
      <c r="DF19" s="120"/>
      <c r="DG19" s="120"/>
      <c r="DH19" s="120"/>
      <c r="DI19" s="120"/>
      <c r="DJ19" s="120"/>
      <c r="DK19" s="120"/>
      <c r="DL19" s="120"/>
      <c r="DM19" s="120"/>
      <c r="DN19" s="120"/>
      <c r="DO19" s="120"/>
      <c r="DP19" s="120"/>
      <c r="DQ19" s="120"/>
      <c r="DR19" s="120"/>
      <c r="DS19" s="120"/>
      <c r="DT19" s="120"/>
      <c r="DU19" s="120"/>
      <c r="DV19" s="120"/>
      <c r="DW19" s="120"/>
      <c r="DX19" s="120"/>
      <c r="DY19" s="120"/>
      <c r="DZ19" s="120"/>
      <c r="EA19" s="120"/>
      <c r="EB19" s="120"/>
      <c r="EC19" s="120"/>
      <c r="ED19" s="120"/>
      <c r="EE19" s="120"/>
      <c r="EF19" s="120"/>
      <c r="EG19" s="120"/>
      <c r="EH19" s="120"/>
      <c r="EI19" s="120"/>
      <c r="EJ19" s="120"/>
      <c r="EK19" s="120"/>
      <c r="EL19" s="120"/>
      <c r="EM19" s="120"/>
      <c r="EN19" s="120"/>
      <c r="EO19" s="120"/>
      <c r="EP19" s="120"/>
      <c r="EQ19" s="120"/>
      <c r="ER19" s="120"/>
      <c r="ES19" s="120"/>
      <c r="ET19" s="120"/>
      <c r="EU19" s="120"/>
      <c r="EV19" s="120"/>
      <c r="EW19" s="120"/>
      <c r="EX19" s="120"/>
      <c r="EY19" s="120"/>
      <c r="EZ19" s="120"/>
      <c r="FA19" s="120"/>
      <c r="FB19" s="120"/>
      <c r="FC19" s="120"/>
      <c r="FD19" s="120"/>
      <c r="FE19" s="120"/>
      <c r="FF19" s="120"/>
      <c r="FG19" s="120"/>
      <c r="FH19" s="120"/>
      <c r="FI19" s="120"/>
      <c r="FJ19" s="120"/>
      <c r="FK19" s="120"/>
      <c r="FL19" s="120"/>
      <c r="FM19" s="120"/>
      <c r="FN19" s="120"/>
      <c r="FO19" s="120"/>
      <c r="FP19" s="120"/>
      <c r="FQ19" s="120"/>
      <c r="FR19" s="120"/>
      <c r="FS19" s="120"/>
      <c r="FT19" s="120"/>
      <c r="FU19" s="120"/>
      <c r="FV19" s="120"/>
      <c r="FW19" s="120"/>
      <c r="FX19" s="120"/>
      <c r="FY19" s="120"/>
      <c r="FZ19" s="120"/>
      <c r="GA19" s="120"/>
      <c r="GB19" s="120"/>
      <c r="GC19" s="120"/>
      <c r="GD19" s="120"/>
      <c r="GE19" s="120"/>
      <c r="GF19" s="120"/>
      <c r="GG19" s="120"/>
      <c r="GH19" s="120"/>
      <c r="GI19" s="120"/>
      <c r="GJ19" s="120"/>
      <c r="GK19" s="120"/>
      <c r="GL19" s="120"/>
      <c r="GM19" s="120"/>
      <c r="GN19" s="120"/>
      <c r="GO19" s="120"/>
      <c r="GP19" s="120"/>
      <c r="GQ19" s="120"/>
      <c r="GR19" s="120"/>
      <c r="GS19" s="120"/>
      <c r="GT19" s="120"/>
      <c r="GU19" s="120"/>
      <c r="GV19" s="120"/>
      <c r="GW19" s="120"/>
      <c r="GX19" s="120"/>
      <c r="GY19" s="120"/>
      <c r="GZ19" s="120"/>
      <c r="HA19" s="120"/>
      <c r="HB19" s="120"/>
      <c r="HC19" s="120"/>
      <c r="HD19" s="120"/>
      <c r="HE19" s="120"/>
      <c r="HF19" s="120"/>
      <c r="HG19" s="120"/>
      <c r="HH19" s="120"/>
      <c r="HI19" s="120"/>
      <c r="HJ19" s="120"/>
      <c r="HK19" s="120"/>
      <c r="HL19" s="120"/>
      <c r="HM19" s="120"/>
      <c r="HN19" s="120"/>
      <c r="HO19" s="120"/>
      <c r="HP19" s="120"/>
      <c r="HQ19" s="120"/>
      <c r="HR19" s="120"/>
      <c r="HS19" s="120"/>
      <c r="HT19" s="120"/>
      <c r="HU19" s="120"/>
      <c r="HV19" s="120"/>
      <c r="HW19" s="120"/>
      <c r="HX19" s="120"/>
      <c r="HY19" s="120"/>
      <c r="HZ19" s="120"/>
      <c r="IA19" s="120"/>
      <c r="IB19" s="120"/>
      <c r="IC19" s="120"/>
      <c r="ID19" s="120"/>
      <c r="IE19" s="120"/>
      <c r="IF19" s="120"/>
      <c r="IG19" s="120"/>
      <c r="IH19" s="120"/>
      <c r="II19" s="120"/>
      <c r="IJ19" s="120"/>
      <c r="IK19" s="120"/>
      <c r="IL19" s="120"/>
      <c r="IM19" s="120"/>
      <c r="IN19" s="120"/>
      <c r="IO19" s="120"/>
      <c r="IP19" s="120"/>
      <c r="IQ19" s="120"/>
      <c r="IR19" s="120"/>
      <c r="IS19" s="120"/>
      <c r="IT19" s="120"/>
    </row>
    <row r="20" spans="1:254" s="57" customFormat="1" ht="17.25" customHeight="1">
      <c r="A20" s="119">
        <v>3</v>
      </c>
      <c r="B20" s="173" t="s">
        <v>1628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  <c r="CT20" s="120"/>
      <c r="CU20" s="120"/>
      <c r="CV20" s="120"/>
      <c r="CW20" s="120"/>
      <c r="CX20" s="120"/>
      <c r="CY20" s="120"/>
      <c r="CZ20" s="120"/>
      <c r="DA20" s="120"/>
      <c r="DB20" s="120"/>
      <c r="DC20" s="120"/>
      <c r="DD20" s="120"/>
      <c r="DE20" s="120"/>
      <c r="DF20" s="120"/>
      <c r="DG20" s="120"/>
      <c r="DH20" s="120"/>
      <c r="DI20" s="120"/>
      <c r="DJ20" s="120"/>
      <c r="DK20" s="120"/>
      <c r="DL20" s="120"/>
      <c r="DM20" s="120"/>
      <c r="DN20" s="120"/>
      <c r="DO20" s="120"/>
      <c r="DP20" s="120"/>
      <c r="DQ20" s="120"/>
      <c r="DR20" s="120"/>
      <c r="DS20" s="120"/>
      <c r="DT20" s="120"/>
      <c r="DU20" s="120"/>
      <c r="DV20" s="120"/>
      <c r="DW20" s="120"/>
      <c r="DX20" s="120"/>
      <c r="DY20" s="120"/>
      <c r="DZ20" s="120"/>
      <c r="EA20" s="120"/>
      <c r="EB20" s="120"/>
      <c r="EC20" s="120"/>
      <c r="ED20" s="120"/>
      <c r="EE20" s="120"/>
      <c r="EF20" s="120"/>
      <c r="EG20" s="120"/>
      <c r="EH20" s="120"/>
      <c r="EI20" s="120"/>
      <c r="EJ20" s="120"/>
      <c r="EK20" s="120"/>
      <c r="EL20" s="120"/>
      <c r="EM20" s="120"/>
      <c r="EN20" s="120"/>
      <c r="EO20" s="120"/>
      <c r="EP20" s="120"/>
      <c r="EQ20" s="120"/>
      <c r="ER20" s="120"/>
      <c r="ES20" s="120"/>
      <c r="ET20" s="120"/>
      <c r="EU20" s="120"/>
      <c r="EV20" s="120"/>
      <c r="EW20" s="120"/>
      <c r="EX20" s="120"/>
      <c r="EY20" s="120"/>
      <c r="EZ20" s="120"/>
      <c r="FA20" s="120"/>
      <c r="FB20" s="120"/>
      <c r="FC20" s="120"/>
      <c r="FD20" s="120"/>
      <c r="FE20" s="120"/>
      <c r="FF20" s="120"/>
      <c r="FG20" s="120"/>
      <c r="FH20" s="120"/>
      <c r="FI20" s="120"/>
      <c r="FJ20" s="120"/>
      <c r="FK20" s="120"/>
      <c r="FL20" s="120"/>
      <c r="FM20" s="120"/>
      <c r="FN20" s="120"/>
      <c r="FO20" s="120"/>
      <c r="FP20" s="120"/>
      <c r="FQ20" s="120"/>
      <c r="FR20" s="120"/>
      <c r="FS20" s="120"/>
      <c r="FT20" s="120"/>
      <c r="FU20" s="120"/>
      <c r="FV20" s="120"/>
      <c r="FW20" s="120"/>
      <c r="FX20" s="120"/>
      <c r="FY20" s="120"/>
      <c r="FZ20" s="120"/>
      <c r="GA20" s="120"/>
      <c r="GB20" s="120"/>
      <c r="GC20" s="120"/>
      <c r="GD20" s="120"/>
      <c r="GE20" s="120"/>
      <c r="GF20" s="120"/>
      <c r="GG20" s="120"/>
      <c r="GH20" s="120"/>
      <c r="GI20" s="120"/>
      <c r="GJ20" s="120"/>
      <c r="GK20" s="120"/>
      <c r="GL20" s="120"/>
      <c r="GM20" s="120"/>
      <c r="GN20" s="120"/>
      <c r="GO20" s="120"/>
      <c r="GP20" s="120"/>
      <c r="GQ20" s="120"/>
      <c r="GR20" s="120"/>
      <c r="GS20" s="120"/>
      <c r="GT20" s="120"/>
      <c r="GU20" s="120"/>
      <c r="GV20" s="120"/>
      <c r="GW20" s="120"/>
      <c r="GX20" s="120"/>
      <c r="GY20" s="120"/>
      <c r="GZ20" s="120"/>
      <c r="HA20" s="120"/>
      <c r="HB20" s="120"/>
      <c r="HC20" s="120"/>
      <c r="HD20" s="120"/>
      <c r="HE20" s="120"/>
      <c r="HF20" s="120"/>
      <c r="HG20" s="120"/>
      <c r="HH20" s="120"/>
      <c r="HI20" s="120"/>
      <c r="HJ20" s="120"/>
      <c r="HK20" s="120"/>
      <c r="HL20" s="120"/>
      <c r="HM20" s="120"/>
      <c r="HN20" s="120"/>
      <c r="HO20" s="120"/>
      <c r="HP20" s="120"/>
      <c r="HQ20" s="120"/>
      <c r="HR20" s="120"/>
      <c r="HS20" s="120"/>
      <c r="HT20" s="120"/>
      <c r="HU20" s="120"/>
      <c r="HV20" s="120"/>
      <c r="HW20" s="120"/>
      <c r="HX20" s="120"/>
      <c r="HY20" s="120"/>
      <c r="HZ20" s="120"/>
      <c r="IA20" s="120"/>
      <c r="IB20" s="120"/>
      <c r="IC20" s="120"/>
      <c r="ID20" s="120"/>
      <c r="IE20" s="120"/>
      <c r="IF20" s="120"/>
      <c r="IG20" s="120"/>
      <c r="IH20" s="120"/>
      <c r="II20" s="120"/>
      <c r="IJ20" s="120"/>
      <c r="IK20" s="120"/>
      <c r="IL20" s="120"/>
      <c r="IM20" s="120"/>
      <c r="IN20" s="120"/>
      <c r="IO20" s="120"/>
      <c r="IP20" s="120"/>
      <c r="IQ20" s="120"/>
      <c r="IR20" s="120"/>
      <c r="IS20" s="120"/>
      <c r="IT20" s="120"/>
    </row>
    <row r="21" spans="1:254" ht="17.25" customHeight="1">
      <c r="A21" s="119">
        <v>3</v>
      </c>
      <c r="B21" s="112" t="s">
        <v>1629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</row>
    <row r="22" spans="1:254" ht="17.25" customHeight="1">
      <c r="A22" s="121">
        <v>3</v>
      </c>
      <c r="B22" s="112" t="s">
        <v>1630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</row>
    <row r="23" spans="1:254" ht="17.25" customHeight="1">
      <c r="A23" s="121">
        <v>3</v>
      </c>
      <c r="B23" s="112" t="s">
        <v>1631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</row>
  </sheetData>
  <mergeCells count="3">
    <mergeCell ref="B1:BP1"/>
    <mergeCell ref="B2:BP2"/>
    <mergeCell ref="A3:BP3"/>
  </mergeCells>
  <phoneticPr fontId="46" type="noConversion"/>
  <pageMargins left="0.33958333333333335" right="0.26944444444444443" top="0.31805555555555554" bottom="0.27986111111111112" header="0.17986111111111111" footer="0.16944444444444445"/>
  <pageSetup paperSize="8" scale="55" firstPageNumber="4294963191" orientation="landscape"/>
  <headerFooter alignWithMargins="0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S23"/>
  <sheetViews>
    <sheetView topLeftCell="B4" workbookViewId="0">
      <selection activeCell="B19" sqref="A19:XFD19"/>
    </sheetView>
  </sheetViews>
  <sheetFormatPr defaultRowHeight="14.25"/>
  <cols>
    <col min="1" max="1" width="4.375" style="72" hidden="1" customWidth="1"/>
    <col min="2" max="2" width="18.5" style="117" customWidth="1"/>
    <col min="3" max="3" width="9" style="72" bestFit="1" customWidth="1"/>
    <col min="4" max="8" width="8.5" style="72" customWidth="1"/>
    <col min="9" max="9" width="6.75" style="72" customWidth="1"/>
    <col min="10" max="14" width="8.5" style="72" customWidth="1"/>
    <col min="15" max="15" width="7.625" style="72" customWidth="1"/>
    <col min="16" max="16" width="7.75" style="72" customWidth="1"/>
    <col min="17" max="17" width="9" style="72" bestFit="1"/>
    <col min="18" max="16384" width="9" style="72"/>
  </cols>
  <sheetData>
    <row r="1" spans="1:97">
      <c r="B1" s="208" t="s">
        <v>1684</v>
      </c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210"/>
    </row>
    <row r="2" spans="1:97" ht="20.25">
      <c r="B2" s="211" t="s">
        <v>1770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</row>
    <row r="3" spans="1:97">
      <c r="B3" s="212" t="s">
        <v>9</v>
      </c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1:97" s="117" customFormat="1" ht="36">
      <c r="B4" s="97" t="s">
        <v>1533</v>
      </c>
      <c r="C4" s="97" t="s">
        <v>1199</v>
      </c>
      <c r="D4" s="98" t="s">
        <v>1200</v>
      </c>
      <c r="E4" s="98" t="s">
        <v>1201</v>
      </c>
      <c r="F4" s="98" t="s">
        <v>1202</v>
      </c>
      <c r="G4" s="98" t="s">
        <v>1203</v>
      </c>
      <c r="H4" s="98" t="s">
        <v>1071</v>
      </c>
      <c r="I4" s="98" t="s">
        <v>1204</v>
      </c>
      <c r="J4" s="98" t="s">
        <v>1205</v>
      </c>
      <c r="K4" s="98" t="s">
        <v>1206</v>
      </c>
      <c r="L4" s="98" t="s">
        <v>1207</v>
      </c>
      <c r="M4" s="98" t="s">
        <v>1208</v>
      </c>
      <c r="N4" s="98" t="s">
        <v>1209</v>
      </c>
      <c r="O4" s="98" t="s">
        <v>1067</v>
      </c>
      <c r="P4" s="97" t="s">
        <v>14</v>
      </c>
    </row>
    <row r="5" spans="1:97" ht="17.25" customHeight="1">
      <c r="B5" s="112" t="s">
        <v>1613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</row>
    <row r="6" spans="1:97" ht="17.25" customHeight="1">
      <c r="B6" s="112" t="s">
        <v>1614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97" ht="17.25" customHeight="1">
      <c r="B7" s="112" t="s">
        <v>1615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97" ht="17.25" customHeight="1">
      <c r="A8" s="119">
        <v>3</v>
      </c>
      <c r="B8" s="113" t="s">
        <v>1685</v>
      </c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</row>
    <row r="9" spans="1:97" ht="17.25" customHeight="1">
      <c r="A9" s="119">
        <v>3</v>
      </c>
      <c r="B9" s="112" t="s">
        <v>1617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</row>
    <row r="10" spans="1:97" ht="17.25" customHeight="1">
      <c r="A10" s="119">
        <v>3</v>
      </c>
      <c r="B10" s="112" t="s">
        <v>1618</v>
      </c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</row>
    <row r="11" spans="1:97" ht="17.25" customHeight="1">
      <c r="A11" s="119">
        <v>3</v>
      </c>
      <c r="B11" s="112" t="s">
        <v>1619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</row>
    <row r="12" spans="1:97" ht="17.25" customHeight="1">
      <c r="A12" s="119">
        <v>3</v>
      </c>
      <c r="B12" s="112" t="s">
        <v>1620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</row>
    <row r="13" spans="1:97" ht="17.25" customHeight="1">
      <c r="A13" s="119">
        <v>3</v>
      </c>
      <c r="B13" s="112" t="s">
        <v>1621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</row>
    <row r="14" spans="1:97" ht="17.25" customHeight="1">
      <c r="A14" s="119">
        <v>3</v>
      </c>
      <c r="B14" s="112" t="s">
        <v>1622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</row>
    <row r="15" spans="1:97" ht="17.25" customHeight="1">
      <c r="A15" s="119">
        <v>3</v>
      </c>
      <c r="B15" s="112" t="s">
        <v>1623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</row>
    <row r="16" spans="1:97" ht="17.25" customHeight="1">
      <c r="A16" s="119">
        <v>3</v>
      </c>
      <c r="B16" s="112" t="s">
        <v>1624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</row>
    <row r="17" spans="1:97" ht="17.25" customHeight="1">
      <c r="A17" s="119">
        <v>3</v>
      </c>
      <c r="B17" s="112" t="s">
        <v>1625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</row>
    <row r="18" spans="1:97" ht="17.25" customHeight="1">
      <c r="A18" s="119">
        <v>3</v>
      </c>
      <c r="B18" s="112" t="s">
        <v>1626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  <c r="BB18" s="120"/>
      <c r="BC18" s="120"/>
      <c r="BD18" s="120"/>
      <c r="BE18" s="120"/>
      <c r="BF18" s="120"/>
      <c r="BG18" s="120"/>
      <c r="BH18" s="120"/>
      <c r="BI18" s="120"/>
      <c r="BJ18" s="120"/>
      <c r="BK18" s="120"/>
      <c r="BL18" s="120"/>
      <c r="BM18" s="120"/>
      <c r="BN18" s="120"/>
      <c r="BO18" s="120"/>
      <c r="BP18" s="120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  <c r="CQ18" s="120"/>
      <c r="CR18" s="120"/>
      <c r="CS18" s="120"/>
    </row>
    <row r="19" spans="1:97" s="120" customFormat="1" ht="17.25" customHeight="1">
      <c r="A19" s="119">
        <v>3</v>
      </c>
      <c r="B19" s="173" t="s">
        <v>1627</v>
      </c>
      <c r="C19" s="59">
        <f>SUM(D19:P19)</f>
        <v>674.75</v>
      </c>
      <c r="D19" s="59">
        <v>382.87</v>
      </c>
      <c r="E19" s="59">
        <v>67.63</v>
      </c>
      <c r="F19" s="59">
        <v>12.48</v>
      </c>
      <c r="G19" s="59"/>
      <c r="H19" s="59"/>
      <c r="I19" s="59"/>
      <c r="J19" s="59"/>
      <c r="K19" s="59"/>
      <c r="L19" s="59"/>
      <c r="M19" s="59"/>
      <c r="N19" s="59"/>
      <c r="O19" s="59">
        <v>211.77</v>
      </c>
      <c r="P19" s="59"/>
    </row>
    <row r="20" spans="1:97" ht="17.25" customHeight="1">
      <c r="A20" s="119">
        <v>3</v>
      </c>
      <c r="B20" s="112" t="s">
        <v>1628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  <c r="BG20" s="120"/>
      <c r="BH20" s="120"/>
      <c r="BI20" s="120"/>
      <c r="BJ20" s="120"/>
      <c r="BK20" s="120"/>
      <c r="BL20" s="120"/>
      <c r="BM20" s="120"/>
      <c r="BN20" s="120"/>
      <c r="BO20" s="120"/>
      <c r="BP20" s="120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</row>
    <row r="21" spans="1:97" ht="17.25" customHeight="1">
      <c r="A21" s="119">
        <v>3</v>
      </c>
      <c r="B21" s="112" t="s">
        <v>1629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120"/>
      <c r="BM21" s="120"/>
      <c r="BN21" s="120"/>
      <c r="BO21" s="120"/>
      <c r="BP21" s="120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  <c r="CQ21" s="120"/>
      <c r="CR21" s="120"/>
      <c r="CS21" s="120"/>
    </row>
    <row r="22" spans="1:97" ht="17.25" customHeight="1">
      <c r="A22" s="121">
        <v>3</v>
      </c>
      <c r="B22" s="112" t="s">
        <v>1630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  <c r="BB22" s="120"/>
      <c r="BC22" s="120"/>
      <c r="BD22" s="120"/>
      <c r="BE22" s="120"/>
      <c r="BF22" s="120"/>
      <c r="BG22" s="120"/>
      <c r="BH22" s="120"/>
      <c r="BI22" s="120"/>
      <c r="BJ22" s="120"/>
      <c r="BK22" s="120"/>
      <c r="BL22" s="120"/>
      <c r="BM22" s="120"/>
      <c r="BN22" s="120"/>
      <c r="BO22" s="120"/>
      <c r="BP22" s="120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  <c r="CQ22" s="120"/>
      <c r="CR22" s="120"/>
      <c r="CS22" s="120"/>
    </row>
    <row r="23" spans="1:97" ht="17.25" customHeight="1">
      <c r="A23" s="121">
        <v>3</v>
      </c>
      <c r="B23" s="112" t="s">
        <v>1631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  <c r="BB23" s="120"/>
      <c r="BC23" s="120"/>
      <c r="BD23" s="120"/>
      <c r="BE23" s="120"/>
      <c r="BF23" s="120"/>
      <c r="BG23" s="120"/>
      <c r="BH23" s="120"/>
      <c r="BI23" s="120"/>
      <c r="BJ23" s="120"/>
      <c r="BK23" s="120"/>
      <c r="BL23" s="120"/>
      <c r="BM23" s="120"/>
      <c r="BN23" s="120"/>
      <c r="BO23" s="120"/>
      <c r="BP23" s="120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  <c r="CQ23" s="120"/>
      <c r="CR23" s="120"/>
      <c r="CS23" s="120"/>
    </row>
  </sheetData>
  <mergeCells count="3">
    <mergeCell ref="B1:P1"/>
    <mergeCell ref="B2:P2"/>
    <mergeCell ref="B3:P3"/>
  </mergeCells>
  <phoneticPr fontId="46" type="noConversion"/>
  <printOptions horizontalCentered="1"/>
  <pageMargins left="0.74791666666666667" right="0.74791666666666667" top="0.50972222222222219" bottom="0.30972222222222223" header="0.51111111111111107" footer="0.3"/>
  <pageSetup paperSize="9" scale="60" firstPageNumber="4294963191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S27"/>
  <sheetViews>
    <sheetView topLeftCell="D4" workbookViewId="0">
      <selection activeCell="O12" sqref="O12"/>
    </sheetView>
  </sheetViews>
  <sheetFormatPr defaultRowHeight="14.25"/>
  <cols>
    <col min="1" max="1" width="2.875" style="52" hidden="1" customWidth="1"/>
    <col min="2" max="2" width="21" style="52" customWidth="1"/>
    <col min="3" max="3" width="9.25" style="52" customWidth="1"/>
    <col min="4" max="4" width="8.5" style="52" customWidth="1"/>
    <col min="5" max="8" width="6.75" style="52" customWidth="1"/>
    <col min="9" max="16" width="7.625" style="52" customWidth="1"/>
    <col min="17" max="17" width="8.125" style="52" customWidth="1"/>
    <col min="18" max="19" width="8.875" style="52" customWidth="1"/>
    <col min="20" max="21" width="14.625" style="52" customWidth="1"/>
    <col min="22" max="22" width="23.5" style="52" customWidth="1"/>
    <col min="23" max="23" width="9" style="52" bestFit="1"/>
    <col min="24" max="16384" width="9" style="52"/>
  </cols>
  <sheetData>
    <row r="1" spans="1:97">
      <c r="B1" s="208" t="s">
        <v>1686</v>
      </c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8"/>
      <c r="V1" s="122"/>
    </row>
    <row r="2" spans="1:97" ht="21" customHeight="1">
      <c r="B2" s="211" t="s">
        <v>1771</v>
      </c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71"/>
    </row>
    <row r="3" spans="1:97" ht="21" customHeight="1">
      <c r="B3" s="219" t="s">
        <v>9</v>
      </c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1"/>
      <c r="V3" s="71"/>
    </row>
    <row r="4" spans="1:97" ht="24.75" customHeight="1">
      <c r="B4" s="180" t="s">
        <v>1687</v>
      </c>
      <c r="C4" s="180" t="s">
        <v>1069</v>
      </c>
      <c r="D4" s="181" t="s">
        <v>1688</v>
      </c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 t="s">
        <v>1689</v>
      </c>
      <c r="U4" s="181" t="s">
        <v>1690</v>
      </c>
      <c r="V4" s="73"/>
      <c r="W4" s="73"/>
    </row>
    <row r="5" spans="1:97" s="73" customFormat="1" ht="30.75" customHeight="1">
      <c r="B5" s="180"/>
      <c r="C5" s="180"/>
      <c r="D5" s="215" t="s">
        <v>1691</v>
      </c>
      <c r="E5" s="216" t="s">
        <v>1692</v>
      </c>
      <c r="F5" s="216"/>
      <c r="G5" s="216"/>
      <c r="H5" s="216"/>
      <c r="I5" s="216"/>
      <c r="J5" s="216"/>
      <c r="K5" s="216"/>
      <c r="L5" s="216"/>
      <c r="M5" s="216"/>
      <c r="N5" s="216"/>
      <c r="O5" s="216"/>
      <c r="P5" s="216"/>
      <c r="Q5" s="216" t="s">
        <v>1693</v>
      </c>
      <c r="R5" s="216"/>
      <c r="S5" s="216"/>
      <c r="T5" s="181"/>
      <c r="U5" s="181"/>
    </row>
    <row r="6" spans="1:97" s="73" customFormat="1" ht="30.75" customHeight="1">
      <c r="B6" s="180"/>
      <c r="C6" s="180"/>
      <c r="D6" s="215"/>
      <c r="E6" s="222" t="s">
        <v>1694</v>
      </c>
      <c r="F6" s="222"/>
      <c r="G6" s="222"/>
      <c r="H6" s="222"/>
      <c r="I6" s="216" t="s">
        <v>1695</v>
      </c>
      <c r="J6" s="216"/>
      <c r="K6" s="216"/>
      <c r="L6" s="216"/>
      <c r="M6" s="215" t="s">
        <v>1696</v>
      </c>
      <c r="N6" s="215"/>
      <c r="O6" s="215"/>
      <c r="P6" s="215"/>
      <c r="Q6" s="215" t="s">
        <v>1691</v>
      </c>
      <c r="R6" s="215" t="s">
        <v>1697</v>
      </c>
      <c r="S6" s="215"/>
      <c r="T6" s="181"/>
      <c r="U6" s="181"/>
    </row>
    <row r="7" spans="1:97" s="74" customFormat="1" ht="33.75" customHeight="1">
      <c r="B7" s="180"/>
      <c r="C7" s="180"/>
      <c r="D7" s="215"/>
      <c r="E7" s="216" t="s">
        <v>1698</v>
      </c>
      <c r="F7" s="216"/>
      <c r="G7" s="216" t="s">
        <v>1699</v>
      </c>
      <c r="H7" s="216"/>
      <c r="I7" s="216" t="s">
        <v>1700</v>
      </c>
      <c r="J7" s="216"/>
      <c r="K7" s="215" t="s">
        <v>1701</v>
      </c>
      <c r="L7" s="215"/>
      <c r="M7" s="215" t="s">
        <v>1700</v>
      </c>
      <c r="N7" s="215"/>
      <c r="O7" s="215" t="s">
        <v>1701</v>
      </c>
      <c r="P7" s="215"/>
      <c r="Q7" s="215"/>
      <c r="R7" s="215" t="s">
        <v>1700</v>
      </c>
      <c r="S7" s="215" t="s">
        <v>1701</v>
      </c>
      <c r="T7" s="181"/>
      <c r="U7" s="181"/>
    </row>
    <row r="8" spans="1:97" s="74" customFormat="1" ht="33.75" customHeight="1">
      <c r="B8" s="180"/>
      <c r="C8" s="180"/>
      <c r="D8" s="215"/>
      <c r="E8" s="68" t="s">
        <v>1700</v>
      </c>
      <c r="F8" s="68" t="s">
        <v>1701</v>
      </c>
      <c r="G8" s="68" t="s">
        <v>1700</v>
      </c>
      <c r="H8" s="68" t="s">
        <v>1701</v>
      </c>
      <c r="I8" s="67" t="s">
        <v>1702</v>
      </c>
      <c r="J8" s="67" t="s">
        <v>1703</v>
      </c>
      <c r="K8" s="67" t="s">
        <v>1702</v>
      </c>
      <c r="L8" s="67" t="s">
        <v>1704</v>
      </c>
      <c r="M8" s="67" t="s">
        <v>1702</v>
      </c>
      <c r="N8" s="67" t="s">
        <v>1703</v>
      </c>
      <c r="O8" s="67" t="s">
        <v>1702</v>
      </c>
      <c r="P8" s="67" t="s">
        <v>1704</v>
      </c>
      <c r="Q8" s="215"/>
      <c r="R8" s="215"/>
      <c r="S8" s="215"/>
      <c r="T8" s="43"/>
      <c r="U8" s="43"/>
    </row>
    <row r="9" spans="1:97" s="72" customFormat="1" ht="17.25" customHeight="1">
      <c r="B9" s="112" t="s">
        <v>1613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</row>
    <row r="10" spans="1:97" s="72" customFormat="1" ht="17.25" customHeight="1">
      <c r="B10" s="112" t="s">
        <v>1614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</row>
    <row r="11" spans="1:97" s="72" customFormat="1" ht="17.25" customHeight="1">
      <c r="B11" s="112" t="s">
        <v>1615</v>
      </c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</row>
    <row r="12" spans="1:97" s="72" customFormat="1" ht="17.25" customHeight="1">
      <c r="A12" s="119">
        <v>3</v>
      </c>
      <c r="B12" s="113" t="s">
        <v>1616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</row>
    <row r="13" spans="1:97" s="72" customFormat="1" ht="17.25" hidden="1" customHeight="1">
      <c r="A13" s="119">
        <v>3</v>
      </c>
      <c r="B13" s="112" t="s">
        <v>1617</v>
      </c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</row>
    <row r="14" spans="1:97" s="72" customFormat="1" ht="17.25" hidden="1" customHeight="1">
      <c r="A14" s="119">
        <v>3</v>
      </c>
      <c r="B14" s="112" t="s">
        <v>1618</v>
      </c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</row>
    <row r="15" spans="1:97" s="72" customFormat="1" ht="17.25" hidden="1" customHeight="1">
      <c r="A15" s="119">
        <v>3</v>
      </c>
      <c r="B15" s="112" t="s">
        <v>1619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</row>
    <row r="16" spans="1:97" s="72" customFormat="1" ht="17.25" hidden="1" customHeight="1">
      <c r="A16" s="119">
        <v>3</v>
      </c>
      <c r="B16" s="112" t="s">
        <v>1620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</row>
    <row r="17" spans="1:97" s="72" customFormat="1" ht="17.25" hidden="1" customHeight="1">
      <c r="A17" s="119">
        <v>3</v>
      </c>
      <c r="B17" s="112" t="s">
        <v>1621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</row>
    <row r="18" spans="1:97" s="72" customFormat="1" ht="17.25" hidden="1" customHeight="1">
      <c r="A18" s="119">
        <v>3</v>
      </c>
      <c r="B18" s="112" t="s">
        <v>1622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  <c r="BB18" s="120"/>
      <c r="BC18" s="120"/>
      <c r="BD18" s="120"/>
      <c r="BE18" s="120"/>
      <c r="BF18" s="120"/>
      <c r="BG18" s="120"/>
      <c r="BH18" s="120"/>
      <c r="BI18" s="120"/>
      <c r="BJ18" s="120"/>
      <c r="BK18" s="120"/>
      <c r="BL18" s="120"/>
      <c r="BM18" s="120"/>
      <c r="BN18" s="120"/>
      <c r="BO18" s="120"/>
      <c r="BP18" s="120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  <c r="CQ18" s="120"/>
      <c r="CR18" s="120"/>
      <c r="CS18" s="120"/>
    </row>
    <row r="19" spans="1:97" s="72" customFormat="1" ht="17.25" hidden="1" customHeight="1">
      <c r="A19" s="119">
        <v>3</v>
      </c>
      <c r="B19" s="112" t="s">
        <v>1623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  <c r="BG19" s="120"/>
      <c r="BH19" s="120"/>
      <c r="BI19" s="120"/>
      <c r="BJ19" s="120"/>
      <c r="BK19" s="120"/>
      <c r="BL19" s="120"/>
      <c r="BM19" s="120"/>
      <c r="BN19" s="120"/>
      <c r="BO19" s="120"/>
      <c r="BP19" s="120"/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  <c r="CQ19" s="120"/>
      <c r="CR19" s="120"/>
      <c r="CS19" s="120"/>
    </row>
    <row r="20" spans="1:97" s="72" customFormat="1" ht="17.25" customHeight="1">
      <c r="A20" s="119">
        <v>3</v>
      </c>
      <c r="B20" s="112" t="s">
        <v>1624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  <c r="BG20" s="120"/>
      <c r="BH20" s="120"/>
      <c r="BI20" s="120"/>
      <c r="BJ20" s="120"/>
      <c r="BK20" s="120"/>
      <c r="BL20" s="120"/>
      <c r="BM20" s="120"/>
      <c r="BN20" s="120"/>
      <c r="BO20" s="120"/>
      <c r="BP20" s="120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</row>
    <row r="21" spans="1:97" s="72" customFormat="1" ht="17.25" customHeight="1">
      <c r="A21" s="119">
        <v>3</v>
      </c>
      <c r="B21" s="112" t="s">
        <v>1625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120"/>
      <c r="BM21" s="120"/>
      <c r="BN21" s="120"/>
      <c r="BO21" s="120"/>
      <c r="BP21" s="120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  <c r="CQ21" s="120"/>
      <c r="CR21" s="120"/>
      <c r="CS21" s="120"/>
    </row>
    <row r="22" spans="1:97" s="72" customFormat="1" ht="17.25" customHeight="1">
      <c r="A22" s="119">
        <v>3</v>
      </c>
      <c r="B22" s="112" t="s">
        <v>1626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  <c r="BB22" s="120"/>
      <c r="BC22" s="120"/>
      <c r="BD22" s="120"/>
      <c r="BE22" s="120"/>
      <c r="BF22" s="120"/>
      <c r="BG22" s="120"/>
      <c r="BH22" s="120"/>
      <c r="BI22" s="120"/>
      <c r="BJ22" s="120"/>
      <c r="BK22" s="120"/>
      <c r="BL22" s="120"/>
      <c r="BM22" s="120"/>
      <c r="BN22" s="120"/>
      <c r="BO22" s="120"/>
      <c r="BP22" s="120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  <c r="CQ22" s="120"/>
      <c r="CR22" s="120"/>
      <c r="CS22" s="120"/>
    </row>
    <row r="23" spans="1:97" s="120" customFormat="1" ht="17.25" customHeight="1">
      <c r="A23" s="119">
        <v>3</v>
      </c>
      <c r="B23" s="173" t="s">
        <v>1627</v>
      </c>
      <c r="C23" s="59"/>
      <c r="D23" s="59"/>
      <c r="E23" s="59">
        <v>16</v>
      </c>
      <c r="F23" s="59">
        <v>14</v>
      </c>
      <c r="G23" s="59">
        <v>12</v>
      </c>
      <c r="H23" s="59">
        <v>3</v>
      </c>
      <c r="I23" s="59">
        <v>36816</v>
      </c>
      <c r="J23" s="59">
        <v>40712</v>
      </c>
      <c r="K23" s="59">
        <v>32838</v>
      </c>
      <c r="L23" s="59">
        <v>43035</v>
      </c>
      <c r="M23" s="59"/>
      <c r="N23" s="59"/>
      <c r="O23" s="59"/>
      <c r="P23" s="59"/>
      <c r="Q23" s="59"/>
      <c r="R23" s="59">
        <v>192000</v>
      </c>
      <c r="S23" s="59">
        <v>168000</v>
      </c>
      <c r="T23" s="59">
        <f>I23*16+J23*16+K23*14+L23*14</f>
        <v>2302670</v>
      </c>
      <c r="U23" s="59">
        <f>R23+S23</f>
        <v>360000</v>
      </c>
    </row>
    <row r="24" spans="1:97" s="120" customFormat="1" ht="17.25" customHeight="1">
      <c r="A24" s="119">
        <v>3</v>
      </c>
      <c r="B24" s="173" t="s">
        <v>1628</v>
      </c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</row>
    <row r="25" spans="1:97" s="72" customFormat="1" ht="17.25" customHeight="1">
      <c r="A25" s="119">
        <v>3</v>
      </c>
      <c r="B25" s="112" t="s">
        <v>1629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20"/>
      <c r="AO25" s="120"/>
      <c r="AP25" s="120"/>
      <c r="AQ25" s="120"/>
      <c r="AR25" s="120"/>
      <c r="AS25" s="120"/>
      <c r="AT25" s="120"/>
      <c r="AU25" s="120"/>
      <c r="AV25" s="120"/>
      <c r="AW25" s="120"/>
      <c r="AX25" s="120"/>
      <c r="AY25" s="120"/>
      <c r="AZ25" s="120"/>
      <c r="BA25" s="120"/>
      <c r="BB25" s="120"/>
      <c r="BC25" s="120"/>
      <c r="BD25" s="120"/>
      <c r="BE25" s="120"/>
      <c r="BF25" s="120"/>
      <c r="BG25" s="120"/>
      <c r="BH25" s="120"/>
      <c r="BI25" s="120"/>
      <c r="BJ25" s="120"/>
      <c r="BK25" s="120"/>
      <c r="BL25" s="120"/>
      <c r="BM25" s="120"/>
      <c r="BN25" s="120"/>
      <c r="BO25" s="120"/>
      <c r="BP25" s="120"/>
      <c r="BQ25" s="120"/>
      <c r="BR25" s="120"/>
      <c r="BS25" s="120"/>
      <c r="BT25" s="120"/>
      <c r="BU25" s="120"/>
      <c r="BV25" s="120"/>
      <c r="BW25" s="120"/>
      <c r="BX25" s="120"/>
      <c r="BY25" s="120"/>
      <c r="BZ25" s="120"/>
      <c r="CA25" s="120"/>
      <c r="CB25" s="120"/>
      <c r="CC25" s="120"/>
      <c r="CD25" s="120"/>
      <c r="CE25" s="120"/>
      <c r="CF25" s="120"/>
      <c r="CG25" s="120"/>
      <c r="CH25" s="120"/>
      <c r="CI25" s="120"/>
      <c r="CJ25" s="120"/>
      <c r="CK25" s="120"/>
      <c r="CL25" s="120"/>
      <c r="CM25" s="120"/>
      <c r="CN25" s="120"/>
      <c r="CO25" s="120"/>
      <c r="CP25" s="120"/>
      <c r="CQ25" s="120"/>
      <c r="CR25" s="120"/>
      <c r="CS25" s="120"/>
    </row>
    <row r="26" spans="1:97" s="72" customFormat="1" ht="17.25" customHeight="1">
      <c r="A26" s="121">
        <v>3</v>
      </c>
      <c r="B26" s="112" t="s">
        <v>1630</v>
      </c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20"/>
      <c r="AO26" s="120"/>
      <c r="AP26" s="120"/>
      <c r="AQ26" s="120"/>
      <c r="AR26" s="120"/>
      <c r="AS26" s="120"/>
      <c r="AT26" s="120"/>
      <c r="AU26" s="120"/>
      <c r="AV26" s="120"/>
      <c r="AW26" s="120"/>
      <c r="AX26" s="120"/>
      <c r="AY26" s="120"/>
      <c r="AZ26" s="120"/>
      <c r="BA26" s="120"/>
      <c r="BB26" s="120"/>
      <c r="BC26" s="120"/>
      <c r="BD26" s="120"/>
      <c r="BE26" s="120"/>
      <c r="BF26" s="120"/>
      <c r="BG26" s="120"/>
      <c r="BH26" s="120"/>
      <c r="BI26" s="120"/>
      <c r="BJ26" s="120"/>
      <c r="BK26" s="120"/>
      <c r="BL26" s="120"/>
      <c r="BM26" s="120"/>
      <c r="BN26" s="120"/>
      <c r="BO26" s="120"/>
      <c r="BP26" s="120"/>
      <c r="BQ26" s="120"/>
      <c r="BR26" s="120"/>
      <c r="BS26" s="120"/>
      <c r="BT26" s="120"/>
      <c r="BU26" s="120"/>
      <c r="BV26" s="120"/>
      <c r="BW26" s="120"/>
      <c r="BX26" s="120"/>
      <c r="BY26" s="120"/>
      <c r="BZ26" s="120"/>
      <c r="CA26" s="120"/>
      <c r="CB26" s="120"/>
      <c r="CC26" s="120"/>
      <c r="CD26" s="120"/>
      <c r="CE26" s="120"/>
      <c r="CF26" s="120"/>
      <c r="CG26" s="120"/>
      <c r="CH26" s="120"/>
      <c r="CI26" s="120"/>
      <c r="CJ26" s="120"/>
      <c r="CK26" s="120"/>
      <c r="CL26" s="120"/>
      <c r="CM26" s="120"/>
      <c r="CN26" s="120"/>
      <c r="CO26" s="120"/>
      <c r="CP26" s="120"/>
      <c r="CQ26" s="120"/>
      <c r="CR26" s="120"/>
      <c r="CS26" s="120"/>
    </row>
    <row r="27" spans="1:97" s="72" customFormat="1" ht="17.25" customHeight="1">
      <c r="A27" s="121">
        <v>3</v>
      </c>
      <c r="B27" s="112" t="s">
        <v>1631</v>
      </c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20"/>
      <c r="AO27" s="120"/>
      <c r="AP27" s="120"/>
      <c r="AQ27" s="120"/>
      <c r="AR27" s="120"/>
      <c r="AS27" s="120"/>
      <c r="AT27" s="120"/>
      <c r="AU27" s="120"/>
      <c r="AV27" s="120"/>
      <c r="AW27" s="120"/>
      <c r="AX27" s="120"/>
      <c r="AY27" s="120"/>
      <c r="AZ27" s="120"/>
      <c r="BA27" s="120"/>
      <c r="BB27" s="120"/>
      <c r="BC27" s="120"/>
      <c r="BD27" s="120"/>
      <c r="BE27" s="120"/>
      <c r="BF27" s="120"/>
      <c r="BG27" s="120"/>
      <c r="BH27" s="120"/>
      <c r="BI27" s="120"/>
      <c r="BJ27" s="120"/>
      <c r="BK27" s="120"/>
      <c r="BL27" s="120"/>
      <c r="BM27" s="120"/>
      <c r="BN27" s="120"/>
      <c r="BO27" s="120"/>
      <c r="BP27" s="120"/>
      <c r="BQ27" s="120"/>
      <c r="BR27" s="120"/>
      <c r="BS27" s="120"/>
      <c r="BT27" s="120"/>
      <c r="BU27" s="120"/>
      <c r="BV27" s="120"/>
      <c r="BW27" s="120"/>
      <c r="BX27" s="120"/>
      <c r="BY27" s="120"/>
      <c r="BZ27" s="120"/>
      <c r="CA27" s="120"/>
      <c r="CB27" s="120"/>
      <c r="CC27" s="120"/>
      <c r="CD27" s="120"/>
      <c r="CE27" s="120"/>
      <c r="CF27" s="120"/>
      <c r="CG27" s="120"/>
      <c r="CH27" s="120"/>
      <c r="CI27" s="120"/>
      <c r="CJ27" s="120"/>
      <c r="CK27" s="120"/>
      <c r="CL27" s="120"/>
      <c r="CM27" s="120"/>
      <c r="CN27" s="120"/>
      <c r="CO27" s="120"/>
      <c r="CP27" s="120"/>
      <c r="CQ27" s="120"/>
      <c r="CR27" s="120"/>
      <c r="CS27" s="120"/>
    </row>
  </sheetData>
  <mergeCells count="24">
    <mergeCell ref="B1:U1"/>
    <mergeCell ref="B2:U2"/>
    <mergeCell ref="B3:U3"/>
    <mergeCell ref="D4:S4"/>
    <mergeCell ref="T4:T7"/>
    <mergeCell ref="U4:U7"/>
    <mergeCell ref="M7:N7"/>
    <mergeCell ref="O7:P7"/>
    <mergeCell ref="B4:B8"/>
    <mergeCell ref="C4:C8"/>
    <mergeCell ref="Q5:S5"/>
    <mergeCell ref="E6:H6"/>
    <mergeCell ref="I6:L6"/>
    <mergeCell ref="M6:P6"/>
    <mergeCell ref="R6:S6"/>
    <mergeCell ref="Q6:Q8"/>
    <mergeCell ref="D5:D8"/>
    <mergeCell ref="E7:F7"/>
    <mergeCell ref="G7:H7"/>
    <mergeCell ref="I7:J7"/>
    <mergeCell ref="K7:L7"/>
    <mergeCell ref="E5:P5"/>
    <mergeCell ref="R7:R8"/>
    <mergeCell ref="S7:S8"/>
  </mergeCells>
  <phoneticPr fontId="46" type="noConversion"/>
  <pageMargins left="0.75" right="0.75" top="1" bottom="1" header="0.5" footer="0.5"/>
  <pageSetup paperSize="9" firstPageNumber="4294963191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12</vt:i4>
      </vt:variant>
    </vt:vector>
  </HeadingPairs>
  <TitlesOfParts>
    <vt:vector size="25" baseType="lpstr">
      <vt:lpstr>封面</vt:lpstr>
      <vt:lpstr>目录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表八 (续)</vt:lpstr>
      <vt:lpstr>表九</vt:lpstr>
      <vt:lpstr>表十</vt:lpstr>
      <vt:lpstr>表八!Print_Area</vt:lpstr>
      <vt:lpstr>'表八 (续)'!Print_Area</vt:lpstr>
      <vt:lpstr>表八!Print_Titles</vt:lpstr>
      <vt:lpstr>'表八 (续)'!Print_Titles</vt:lpstr>
      <vt:lpstr>表二!Print_Titles</vt:lpstr>
      <vt:lpstr>表六!Print_Titles</vt:lpstr>
      <vt:lpstr>表七!Print_Titles</vt:lpstr>
      <vt:lpstr>表三!Print_Titles</vt:lpstr>
      <vt:lpstr>表四!Print_Titles</vt:lpstr>
      <vt:lpstr>表五!Print_Titles</vt:lpstr>
      <vt:lpstr>表一!Print_Titles</vt:lpstr>
      <vt:lpstr>地区名称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1</cp:lastModifiedBy>
  <cp:revision/>
  <cp:lastPrinted>2014-10-14T07:20:13Z</cp:lastPrinted>
  <dcterms:created xsi:type="dcterms:W3CDTF">1996-12-17T01:32:42Z</dcterms:created>
  <dcterms:modified xsi:type="dcterms:W3CDTF">2019-01-16T09:30:55Z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2052-8.1.0.2998</vt:lpwstr>
  </property>
</Properties>
</file>